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420" activeTab="2"/>
  </bookViews>
  <sheets>
    <sheet name="Méthodologie" sheetId="1" r:id="rId1"/>
    <sheet name="Fiche de pesées" sheetId="2" r:id="rId2"/>
    <sheet name="Pesées et effectifs" sheetId="3" r:id="rId3"/>
  </sheets>
  <definedNames>
    <definedName name="Cout">'Pesées et effectifs'!$C$3</definedName>
    <definedName name="Poids">#REF!</definedName>
    <definedName name="_xlnm.Print_Area" localSheetId="1">'Fiche de pesées'!$A$1:$F$37</definedName>
    <definedName name="_xlnm.Print_Area" localSheetId="0">'Méthodologie'!$A$1:$P$49</definedName>
    <definedName name="_xlnm.Print_Area" localSheetId="2">'Pesées et effectifs'!$A$1:$M$89</definedName>
  </definedNames>
  <calcPr fullCalcOnLoad="1"/>
</workbook>
</file>

<file path=xl/sharedStrings.xml><?xml version="1.0" encoding="utf-8"?>
<sst xmlns="http://schemas.openxmlformats.org/spreadsheetml/2006/main" count="200" uniqueCount="109">
  <si>
    <t>Remarques</t>
  </si>
  <si>
    <t>PESEES</t>
  </si>
  <si>
    <t>EFFECTIFS</t>
  </si>
  <si>
    <t>Effectif prévisionnel</t>
  </si>
  <si>
    <t>Total des repas prévus non servis</t>
  </si>
  <si>
    <t>Total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</si>
  <si>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</si>
  <si>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</si>
  <si>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</si>
  <si>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</si>
  <si>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</si>
  <si>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</si>
  <si>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</si>
  <si>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</si>
  <si>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</si>
  <si>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</si>
  <si>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</si>
  <si>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</si>
  <si>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</si>
  <si>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</si>
  <si>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</si>
  <si>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16</t>
  </si>
  <si>
    <t>jour 17</t>
  </si>
  <si>
    <t>jour 18</t>
  </si>
  <si>
    <t>jour 19</t>
  </si>
  <si>
    <t>jour 20</t>
  </si>
  <si>
    <t xml:space="preserve">Date de fin des pesées :  </t>
  </si>
  <si>
    <t>Date de début des pesées :</t>
  </si>
  <si>
    <t>Pertes issues de la cuisine</t>
  </si>
  <si>
    <t>Resultat</t>
  </si>
  <si>
    <t>Total en kg des pertes en cuisine</t>
  </si>
  <si>
    <t>Nombre de jours enregistrés</t>
  </si>
  <si>
    <t>Perte financière estimée</t>
  </si>
  <si>
    <t>kg</t>
  </si>
  <si>
    <t>Moyenne par jour de repas prévus non servis</t>
  </si>
  <si>
    <t>Minimum par jour de repas prévus non servis</t>
  </si>
  <si>
    <t>Maximum par jour de repas prévus non servis</t>
  </si>
  <si>
    <t>Moyenne des repas servis par jour</t>
  </si>
  <si>
    <t>Les pesées s’insèrent dans la phase de diagnostic, préalable avant toute action.</t>
  </si>
  <si>
    <t>Seront pris en compte </t>
  </si>
  <si>
    <t>Comment mettre en place des pesées simplifiées ?</t>
  </si>
  <si>
    <t>Une équipe en charge du contrôle du tri des déchets et de la pesée en fin de service, est un plus pour l'opération (p.ex. des élèves volontaires).</t>
  </si>
  <si>
    <t>Dépose-plateaux : restes de repas des convives (kg)</t>
  </si>
  <si>
    <t>Diagnostic
Option 1</t>
  </si>
  <si>
    <t>4.1.1</t>
  </si>
  <si>
    <t>Pesées simplifiées</t>
  </si>
  <si>
    <t>Quoi mesurer ?</t>
  </si>
  <si>
    <r>
      <t xml:space="preserve">Cet onglet va vous fournir les éléments méthodologiques et chronologiques pour mettre en place des </t>
    </r>
    <r>
      <rPr>
        <b/>
        <sz val="12"/>
        <color indexed="8"/>
        <rFont val="Calibri"/>
        <family val="2"/>
      </rPr>
      <t>pesées</t>
    </r>
    <r>
      <rPr>
        <sz val="12"/>
        <color indexed="8"/>
        <rFont val="Calibri"/>
        <family val="2"/>
      </rPr>
      <t xml:space="preserve">, moyen nécessaire pour </t>
    </r>
    <r>
      <rPr>
        <b/>
        <sz val="12"/>
        <color indexed="8"/>
        <rFont val="Calibri"/>
        <family val="2"/>
      </rPr>
      <t>estimer le gaspillage</t>
    </r>
    <r>
      <rPr>
        <sz val="12"/>
        <color indexed="8"/>
        <rFont val="Calibri"/>
        <family val="2"/>
      </rPr>
      <t xml:space="preserve"> alimentaire dans votre restaurant scolaire. </t>
    </r>
  </si>
  <si>
    <r>
      <t xml:space="preserve">Les pesées vont permettre de mesurer le </t>
    </r>
    <r>
      <rPr>
        <b/>
        <sz val="12"/>
        <color indexed="8"/>
        <rFont val="Calibri"/>
        <family val="2"/>
      </rPr>
      <t>gaspillage en fin de service.</t>
    </r>
  </si>
  <si>
    <r>
      <rPr>
        <sz val="12"/>
        <color indexed="36"/>
        <rFont val="Wingdings"/>
        <family val="0"/>
      </rPr>
      <t>Ü</t>
    </r>
    <r>
      <rPr>
        <sz val="12"/>
        <color indexed="8"/>
        <rFont val="Calibri"/>
        <family val="2"/>
      </rPr>
      <t xml:space="preserve"> au niveau de la dépose-plateaux : ce qui a été servi aux convives mais qui n’a pas été consommé par ces derniers.</t>
    </r>
  </si>
  <si>
    <r>
      <t>Le chef de projet coordonne les pesées (</t>
    </r>
    <r>
      <rPr>
        <i/>
        <sz val="12"/>
        <color indexed="8"/>
        <rFont val="Calibri"/>
        <family val="2"/>
      </rPr>
      <t xml:space="preserve">cf. </t>
    </r>
    <r>
      <rPr>
        <b/>
        <i/>
        <sz val="12"/>
        <color indexed="23"/>
        <rFont val="Calibri"/>
        <family val="2"/>
      </rPr>
      <t>3-Demarche-LGA-Methodo</t>
    </r>
    <r>
      <rPr>
        <i/>
        <sz val="12"/>
        <color indexed="8"/>
        <rFont val="Calibri"/>
        <family val="2"/>
      </rPr>
      <t>)</t>
    </r>
  </si>
  <si>
    <r>
      <rPr>
        <b/>
        <sz val="12"/>
        <color indexed="36"/>
        <rFont val="Calibri"/>
        <family val="2"/>
      </rPr>
      <t xml:space="preserve">b. </t>
    </r>
    <r>
      <rPr>
        <sz val="12"/>
        <color indexed="8"/>
        <rFont val="Calibri"/>
        <family val="2"/>
      </rPr>
      <t>Prévoyez une étiquette ou affiche sur chaque poubelle. Exemple de mention : "Déchets alimentaires"</t>
    </r>
  </si>
  <si>
    <r>
      <rPr>
        <b/>
        <sz val="12"/>
        <color indexed="36"/>
        <rFont val="Calibri"/>
        <family val="2"/>
      </rPr>
      <t xml:space="preserve">c. </t>
    </r>
    <r>
      <rPr>
        <sz val="12"/>
        <color indexed="8"/>
        <rFont val="Calibri"/>
        <family val="2"/>
      </rPr>
      <t>Imprimez la fiche de pesées vierge disponible dans l'onglet de ce tableur "fiches de pesées".</t>
    </r>
  </si>
  <si>
    <r>
      <rPr>
        <b/>
        <sz val="12"/>
        <color indexed="36"/>
        <rFont val="Calibri"/>
        <family val="2"/>
      </rPr>
      <t xml:space="preserve">f. </t>
    </r>
    <r>
      <rPr>
        <sz val="12"/>
        <color indexed="8"/>
        <rFont val="Calibri"/>
        <family val="2"/>
      </rPr>
      <t>Reportez les résultats des pesées sur la grille vierge imprimée.</t>
    </r>
  </si>
  <si>
    <r>
      <rPr>
        <sz val="12"/>
        <color indexed="36"/>
        <rFont val="Wingdings"/>
        <family val="0"/>
      </rPr>
      <t>Ü</t>
    </r>
    <r>
      <rPr>
        <sz val="12"/>
        <color indexed="8"/>
        <rFont val="Calibri"/>
        <family val="2"/>
      </rPr>
      <t xml:space="preserve"> le nombre réel de convives qui ont pris leur repas.</t>
    </r>
  </si>
  <si>
    <r>
      <rPr>
        <b/>
        <sz val="12"/>
        <color indexed="36"/>
        <rFont val="Wingdings"/>
        <family val="0"/>
      </rPr>
      <t>Ü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une au niveau de la dépose-plateaux pour chiffrer le gaspillage des convives</t>
    </r>
  </si>
  <si>
    <t>Coût du gaspillage en euros pour la période</t>
  </si>
  <si>
    <t>jour 21</t>
  </si>
  <si>
    <t>jour 22</t>
  </si>
  <si>
    <t>jour 23</t>
  </si>
  <si>
    <t>jour 24</t>
  </si>
  <si>
    <t>jour 25</t>
  </si>
  <si>
    <t xml:space="preserve"> </t>
  </si>
  <si>
    <t>Fiche de pesées</t>
  </si>
  <si>
    <t>€</t>
  </si>
  <si>
    <t>Coût matière moyen annuel par repas</t>
  </si>
  <si>
    <t>Synthèse</t>
  </si>
  <si>
    <t>Nom de l'établissement :</t>
  </si>
  <si>
    <t>Effectif réel (nombre de repas servis)</t>
  </si>
  <si>
    <t>Pertes sur plateaux en grammes par repas servi</t>
  </si>
  <si>
    <t>Pour estimer le poids moyen d'un repas (cellule F4 de l'onglet), vous pouvez soit reprendre la valeur de référence utilisée par le Conseil Départemental du Haut-Rhin, soit peser vos propres denrées en constituant un échantillon.</t>
  </si>
  <si>
    <r>
      <t xml:space="preserve">Une campagne de pesées dure a minima une semaine. L'idéal serait de mener cette campagne de pesées </t>
    </r>
    <r>
      <rPr>
        <sz val="12"/>
        <color indexed="8"/>
        <rFont val="Calibri"/>
        <family val="2"/>
      </rPr>
      <t>pendant 20 jours pour vous caler sur le plan alimentaire.</t>
    </r>
  </si>
  <si>
    <r>
      <rPr>
        <sz val="12"/>
        <color indexed="36"/>
        <rFont val="Wingdings"/>
        <family val="0"/>
      </rPr>
      <t xml:space="preserve">Ü </t>
    </r>
    <r>
      <rPr>
        <sz val="12"/>
        <color indexed="8"/>
        <rFont val="Calibri"/>
        <family val="2"/>
      </rPr>
      <t>au niveau des cuisines : ce qui n’a pas été servi aux convives e</t>
    </r>
    <r>
      <rPr>
        <sz val="12"/>
        <color indexed="8"/>
        <rFont val="Calibri"/>
        <family val="2"/>
      </rPr>
      <t>t qui est jeté en fin de service</t>
    </r>
  </si>
  <si>
    <r>
      <rPr>
        <sz val="12"/>
        <color indexed="36"/>
        <rFont val="Wingdings"/>
        <family val="0"/>
      </rPr>
      <t>Ü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une au niveau des cuisines pour déterminer les quantités </t>
    </r>
    <r>
      <rPr>
        <sz val="12"/>
        <color indexed="8"/>
        <rFont val="Calibri"/>
        <family val="2"/>
      </rPr>
      <t>non consommées et jetées</t>
    </r>
  </si>
  <si>
    <r>
      <rPr>
        <b/>
        <sz val="12"/>
        <color indexed="36"/>
        <rFont val="Calibri"/>
        <family val="2"/>
      </rPr>
      <t>a.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Equipez-vous de sacs-poubelle neufs pour chaque journée de pesées, d'un pèse-personne et de 2 poubelles :</t>
    </r>
  </si>
  <si>
    <r>
      <rPr>
        <b/>
        <sz val="12"/>
        <color indexed="36"/>
        <rFont val="Calibri"/>
        <family val="2"/>
      </rPr>
      <t xml:space="preserve">d. </t>
    </r>
    <r>
      <rPr>
        <sz val="12"/>
        <color indexed="8"/>
        <rFont val="Calibri"/>
        <family val="2"/>
      </rPr>
      <t>Pensez à noter chaque jour sur la fiche de pesées :</t>
    </r>
  </si>
  <si>
    <r>
      <rPr>
        <b/>
        <sz val="12"/>
        <color indexed="36"/>
        <rFont val="Calibri"/>
        <family val="2"/>
      </rPr>
      <t>e.</t>
    </r>
    <r>
      <rPr>
        <sz val="12"/>
        <color indexed="8"/>
        <rFont val="Calibri"/>
        <family val="2"/>
      </rPr>
      <t xml:space="preserve"> Pesez chaque jour vos 2 poubelles</t>
    </r>
  </si>
  <si>
    <t>Tableur créé à partir d'un modèle fourni par le Conseil Départemental du Haut-Rhin.</t>
  </si>
  <si>
    <r>
      <t>Vous pouvez peser les sacs poubelle à l’aide d'un pèse-personne. La personne se pèse d'abord seule puis avec les sacs poubelle</t>
    </r>
    <r>
      <rPr>
        <sz val="12"/>
        <color indexed="8"/>
        <rFont val="Calibri"/>
        <family val="2"/>
      </rPr>
      <t>. Cela évite ainsi que le sac s’affaisse sur le plateau et que les chiffres soient inexploitables.</t>
    </r>
  </si>
  <si>
    <r>
      <t xml:space="preserve">Enregistrez les données de la campagne dans l'onglet "pesées et effectifs" de ce tableur (cases </t>
    </r>
    <r>
      <rPr>
        <sz val="12"/>
        <color indexed="8"/>
        <rFont val="Calibri"/>
        <family val="2"/>
      </rPr>
      <t>grisées).</t>
    </r>
  </si>
  <si>
    <r>
      <rPr>
        <sz val="12"/>
        <color indexed="36"/>
        <rFont val="Wingdings"/>
        <family val="0"/>
      </rPr>
      <t>Ü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le nombre théorique de convives qui a servi de base aux</t>
    </r>
    <r>
      <rPr>
        <sz val="12"/>
        <color indexed="8"/>
        <rFont val="Calibri"/>
        <family val="2"/>
      </rPr>
      <t xml:space="preserve"> préparations</t>
    </r>
  </si>
  <si>
    <r>
      <t xml:space="preserve">Cuisine : </t>
    </r>
    <r>
      <rPr>
        <b/>
        <sz val="12"/>
        <color indexed="8"/>
        <rFont val="Calibri"/>
        <family val="2"/>
      </rPr>
      <t>aliments présentés non consommés et jetés (kg)</t>
    </r>
  </si>
  <si>
    <r>
      <rPr>
        <sz val="11"/>
        <color theme="1"/>
        <rFont val="Calibri"/>
        <family val="2"/>
      </rPr>
      <t xml:space="preserve">Poids estimé d'un repas </t>
    </r>
    <r>
      <rPr>
        <sz val="10"/>
        <color indexed="8"/>
        <rFont val="Calibri"/>
        <family val="2"/>
      </rPr>
      <t>(y compris épluchures, os,…)</t>
    </r>
  </si>
  <si>
    <t xml:space="preserve">Semaine 1 - date de départ : </t>
  </si>
  <si>
    <t xml:space="preserve">Semaine 2 : </t>
  </si>
  <si>
    <t>Cuisine : aliments présentés non consommés et jetés (kg)</t>
  </si>
  <si>
    <r>
      <t xml:space="preserve">Total des pertes par repas </t>
    </r>
    <r>
      <rPr>
        <sz val="11"/>
        <color indexed="8"/>
        <rFont val="Calibri"/>
        <family val="2"/>
      </rPr>
      <t>servi</t>
    </r>
    <r>
      <rPr>
        <sz val="11"/>
        <color indexed="8"/>
        <rFont val="Calibri"/>
        <family val="2"/>
      </rPr>
      <t xml:space="preserve"> (kg)</t>
    </r>
  </si>
  <si>
    <t xml:space="preserve">Semaine 3 : </t>
  </si>
  <si>
    <t xml:space="preserve">Semaine 4 : </t>
  </si>
  <si>
    <t xml:space="preserve">Semaine 5 :  </t>
  </si>
  <si>
    <r>
      <t xml:space="preserve">Total du </t>
    </r>
    <r>
      <rPr>
        <b/>
        <sz val="11"/>
        <color indexed="8"/>
        <rFont val="Calibri"/>
        <family val="2"/>
      </rPr>
      <t>gaspillage en kg jetés sur la période</t>
    </r>
  </si>
  <si>
    <r>
      <t xml:space="preserve">Moyenne en </t>
    </r>
    <r>
      <rPr>
        <b/>
        <sz val="11"/>
        <color indexed="8"/>
        <rFont val="Calibri"/>
        <family val="2"/>
      </rPr>
      <t>grammes des pertes alimentaires par repas</t>
    </r>
  </si>
  <si>
    <r>
      <t>Moyenne</t>
    </r>
    <r>
      <rPr>
        <sz val="11"/>
        <color indexed="8"/>
        <rFont val="Calibri"/>
        <family val="2"/>
      </rPr>
      <t>/j</t>
    </r>
    <r>
      <rPr>
        <sz val="11"/>
        <color indexed="8"/>
        <rFont val="Calibri"/>
        <family val="2"/>
      </rPr>
      <t>our en kg</t>
    </r>
  </si>
  <si>
    <r>
      <t xml:space="preserve">Total </t>
    </r>
    <r>
      <rPr>
        <sz val="11"/>
        <color indexed="8"/>
        <rFont val="Calibri"/>
        <family val="2"/>
      </rPr>
      <t>des</t>
    </r>
    <r>
      <rPr>
        <sz val="11"/>
        <color indexed="8"/>
        <rFont val="Calibri"/>
        <family val="2"/>
      </rPr>
      <t xml:space="preserve"> repas servis</t>
    </r>
  </si>
  <si>
    <r>
      <t>Perte</t>
    </r>
    <r>
      <rPr>
        <sz val="11"/>
        <color indexed="8"/>
        <rFont val="Calibri"/>
        <family val="2"/>
      </rPr>
      <t xml:space="preserve">s en </t>
    </r>
    <r>
      <rPr>
        <sz val="11"/>
        <color indexed="8"/>
        <rFont val="Calibri"/>
        <family val="2"/>
      </rPr>
      <t xml:space="preserve">cuisine </t>
    </r>
    <r>
      <rPr>
        <sz val="11"/>
        <color indexed="8"/>
        <rFont val="Calibri"/>
        <family val="2"/>
      </rPr>
      <t>en grammes</t>
    </r>
    <r>
      <rPr>
        <sz val="11"/>
        <color indexed="8"/>
        <rFont val="Calibri"/>
        <family val="2"/>
      </rPr>
      <t xml:space="preserve"> par repas servi</t>
    </r>
  </si>
  <si>
    <r>
      <rPr>
        <sz val="11"/>
        <color indexed="8"/>
        <rFont val="Calibri"/>
        <family val="2"/>
      </rPr>
      <t>Nombre d'é</t>
    </r>
    <r>
      <rPr>
        <sz val="11"/>
        <color indexed="8"/>
        <rFont val="Calibri"/>
        <family val="2"/>
      </rPr>
      <t>quivalent</t>
    </r>
    <r>
      <rPr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-repas jetés par jour </t>
    </r>
  </si>
  <si>
    <r>
      <t xml:space="preserve">Pertes issues des </t>
    </r>
    <r>
      <rPr>
        <b/>
        <sz val="11"/>
        <color indexed="8"/>
        <rFont val="Calibri"/>
        <family val="2"/>
      </rPr>
      <t>retours plateaux</t>
    </r>
  </si>
  <si>
    <r>
      <t>Total en kg des retour</t>
    </r>
    <r>
      <rPr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plateaux</t>
    </r>
  </si>
  <si>
    <r>
      <rPr>
        <sz val="11"/>
        <color indexed="8"/>
        <rFont val="Calibri"/>
        <family val="2"/>
      </rPr>
      <t>Nombre d'é</t>
    </r>
    <r>
      <rPr>
        <sz val="11"/>
        <color indexed="8"/>
        <rFont val="Calibri"/>
        <family val="2"/>
      </rPr>
      <t>quivalent</t>
    </r>
    <r>
      <rPr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>-repas jetés par jour</t>
    </r>
  </si>
  <si>
    <r>
      <t xml:space="preserve"> de perte financière par repas </t>
    </r>
    <r>
      <rPr>
        <sz val="11"/>
        <color indexed="8"/>
        <rFont val="Calibri"/>
        <family val="2"/>
      </rPr>
      <t>servi</t>
    </r>
  </si>
  <si>
    <r>
      <t xml:space="preserve">Effectif prévisionnel </t>
    </r>
    <r>
      <rPr>
        <sz val="11"/>
        <color indexed="10"/>
        <rFont val="Calibri"/>
        <family val="2"/>
      </rPr>
      <t>du chef de cuisine</t>
    </r>
  </si>
  <si>
    <t xml:space="preserve">Poids estimé d'un repas
</t>
  </si>
  <si>
    <t>0,65 kg</t>
  </si>
  <si>
    <r>
      <rPr>
        <b/>
        <sz val="18"/>
        <color indexed="62"/>
        <rFont val="Calibri"/>
        <family val="2"/>
      </rPr>
      <t>1.</t>
    </r>
    <r>
      <rPr>
        <b/>
        <sz val="7"/>
        <color indexed="62"/>
        <rFont val="Times New Roman"/>
        <family val="1"/>
      </rPr>
      <t xml:space="preserve">     </t>
    </r>
    <r>
      <rPr>
        <b/>
        <sz val="18"/>
        <color indexed="62"/>
        <rFont val="Calibri"/>
        <family val="2"/>
      </rPr>
      <t>Désigner une personne en charge de l’opération</t>
    </r>
  </si>
  <si>
    <r>
      <t>2.</t>
    </r>
    <r>
      <rPr>
        <b/>
        <sz val="7"/>
        <color indexed="62"/>
        <rFont val="Times New Roman"/>
        <family val="1"/>
      </rPr>
      <t xml:space="preserve">     </t>
    </r>
    <r>
      <rPr>
        <b/>
        <sz val="18"/>
        <color indexed="62"/>
        <rFont val="Calibri"/>
        <family val="2"/>
      </rPr>
      <t>Mettre en place le tri</t>
    </r>
  </si>
  <si>
    <r>
      <rPr>
        <b/>
        <sz val="12"/>
        <color indexed="62"/>
        <rFont val="Calibri"/>
        <family val="2"/>
      </rPr>
      <t>A noter</t>
    </r>
    <r>
      <rPr>
        <b/>
        <sz val="12"/>
        <color indexed="36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: Comment peser les sacs poubelle ?
</t>
    </r>
  </si>
  <si>
    <r>
      <t>3.</t>
    </r>
    <r>
      <rPr>
        <b/>
        <sz val="7"/>
        <color indexed="62"/>
        <rFont val="Times New Roman"/>
        <family val="1"/>
      </rPr>
      <t xml:space="preserve">     </t>
    </r>
    <r>
      <rPr>
        <b/>
        <sz val="18"/>
        <color indexed="62"/>
        <rFont val="Calibri"/>
        <family val="2"/>
      </rPr>
      <t>Analyser les résultats</t>
    </r>
  </si>
  <si>
    <r>
      <rPr>
        <b/>
        <sz val="14"/>
        <color indexed="51"/>
        <rFont val="Calibri"/>
        <family val="2"/>
      </rPr>
      <t>Lycée                            de                                          - Suivi du gaspillage alimentaire</t>
    </r>
    <r>
      <rPr>
        <b/>
        <sz val="14"/>
        <color indexed="9"/>
        <rFont val="Calibri"/>
        <family val="2"/>
      </rPr>
      <t xml:space="preserve">
Effectifs et pesées</t>
    </r>
  </si>
  <si>
    <r>
      <t xml:space="preserve">Hypothèses de travail </t>
    </r>
    <r>
      <rPr>
        <b/>
        <sz val="11"/>
        <color indexed="62"/>
        <rFont val="Wingdings"/>
        <family val="0"/>
      </rPr>
      <t>è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</si>
</sst>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_-* #,##0.0\ _€_-;\-* #,##0.0\ _€_-;_-* &quot;-&quot;??\ _€_-;_-@_-"/>
    <numFmt numFmtId="168" formatCode="_-* #,##0\ _€_-;\-* #,##0\ _€_-;_-* &quot;-&quot;??\ _€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00\ _€_-;\-* #,##0.000\ _€_-;_-* &quot;-&quot;??\ _€_-;_-@_-"/>
    <numFmt numFmtId="175" formatCode="_-* #,##0.000\ _€_-;\-* #,##0.000\ _€_-;_-* &quot;-&quot;???\ _€_-;_-@_-"/>
    <numFmt numFmtId="176" formatCode="0.0"/>
    <numFmt numFmtId="177" formatCode="#,##0_ ;[Red]\-#,##0\ 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_-* #,##0.0\ _€_-;\-* #,##0.0\ _€_-;_-* &quot;-&quot;?\ _€_-;_-@_-"/>
    <numFmt numFmtId="182" formatCode="#,##0.00_ ;\-#,##0.00\ "/>
    <numFmt numFmtId="183" formatCode="0.00_ ;\-0.00\ "/>
    <numFmt numFmtId="184" formatCode="#,##0.00\ _€"/>
    <numFmt numFmtId="185" formatCode="#,##0.000_ ;\-#,##0.00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36"/>
      <name val="Wingdings"/>
      <family val="0"/>
    </font>
    <font>
      <i/>
      <sz val="12"/>
      <color indexed="8"/>
      <name val="Calibri"/>
      <family val="2"/>
    </font>
    <font>
      <b/>
      <i/>
      <sz val="12"/>
      <color indexed="23"/>
      <name val="Calibri"/>
      <family val="2"/>
    </font>
    <font>
      <b/>
      <sz val="12"/>
      <color indexed="36"/>
      <name val="Calibri"/>
      <family val="2"/>
    </font>
    <font>
      <b/>
      <sz val="12"/>
      <color indexed="36"/>
      <name val="Wingdings"/>
      <family val="0"/>
    </font>
    <font>
      <b/>
      <sz val="13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sz val="36"/>
      <color indexed="9"/>
      <name val="Calibri"/>
      <family val="2"/>
    </font>
    <font>
      <sz val="36"/>
      <color indexed="9"/>
      <name val="Snap ITC"/>
      <family val="5"/>
    </font>
    <font>
      <sz val="12"/>
      <color indexed="8"/>
      <name val="Source Sans Pro"/>
      <family val="2"/>
    </font>
    <font>
      <b/>
      <sz val="12"/>
      <color indexed="9"/>
      <name val="Calibri"/>
      <family val="2"/>
    </font>
    <font>
      <b/>
      <sz val="36"/>
      <color indexed="9"/>
      <name val="Calibri"/>
      <family val="2"/>
    </font>
    <font>
      <sz val="10.5"/>
      <color indexed="8"/>
      <name val="Calibri"/>
      <family val="2"/>
    </font>
    <font>
      <i/>
      <sz val="11"/>
      <color indexed="62"/>
      <name val="Calibri"/>
      <family val="2"/>
    </font>
    <font>
      <b/>
      <sz val="22"/>
      <color indexed="62"/>
      <name val="Calibri"/>
      <family val="2"/>
    </font>
    <font>
      <b/>
      <sz val="18"/>
      <color indexed="62"/>
      <name val="Calibri"/>
      <family val="2"/>
    </font>
    <font>
      <b/>
      <sz val="7"/>
      <color indexed="62"/>
      <name val="Times New Roman"/>
      <family val="1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b/>
      <sz val="14"/>
      <color indexed="51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Wingding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7030A0"/>
      <name val="Calibri"/>
      <family val="2"/>
    </font>
    <font>
      <sz val="12"/>
      <color rgb="FF000000"/>
      <name val="Source Sans Pro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b/>
      <sz val="36"/>
      <color theme="0"/>
      <name val="Calibri"/>
      <family val="2"/>
    </font>
    <font>
      <sz val="10.5"/>
      <color theme="1"/>
      <name val="Calibri"/>
      <family val="2"/>
    </font>
    <font>
      <b/>
      <sz val="18"/>
      <color theme="0"/>
      <name val="Calibri"/>
      <family val="2"/>
    </font>
    <font>
      <sz val="36"/>
      <color theme="0"/>
      <name val="Calibri"/>
      <family val="2"/>
    </font>
    <font>
      <sz val="36"/>
      <color theme="0"/>
      <name val="Snap ITC"/>
      <family val="5"/>
    </font>
    <font>
      <i/>
      <sz val="11"/>
      <color rgb="FF2B2D74"/>
      <name val="Calibri"/>
      <family val="2"/>
    </font>
    <font>
      <b/>
      <sz val="22"/>
      <color rgb="FF2B2D74"/>
      <name val="Calibri"/>
      <family val="2"/>
    </font>
    <font>
      <b/>
      <sz val="18"/>
      <color rgb="FF2B2D74"/>
      <name val="Calibri"/>
      <family val="2"/>
    </font>
    <font>
      <sz val="12"/>
      <color rgb="FF2B2D74"/>
      <name val="Calibri"/>
      <family val="2"/>
    </font>
    <font>
      <b/>
      <sz val="12"/>
      <color theme="0"/>
      <name val="Calibri"/>
      <family val="2"/>
    </font>
    <font>
      <b/>
      <sz val="11"/>
      <color rgb="FF2B2D74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2B2D7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7BF31"/>
        <bgColor indexed="64"/>
      </patternFill>
    </fill>
    <fill>
      <patternFill patternType="solid">
        <fgColor rgb="FF1DC59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/>
      <top/>
      <bottom style="thin"/>
    </border>
    <border>
      <left>
        <color indexed="63"/>
      </left>
      <right style="thin">
        <color rgb="FF7030A0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 style="thin">
        <color theme="9"/>
      </right>
      <top style="thin">
        <color theme="9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9"/>
      </right>
      <top>
        <color indexed="63"/>
      </top>
      <bottom style="thin">
        <color theme="9"/>
      </bottom>
    </border>
    <border>
      <left style="thin">
        <color theme="9"/>
      </left>
      <right>
        <color indexed="63"/>
      </right>
      <top>
        <color indexed="63"/>
      </top>
      <bottom style="thin">
        <color theme="9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 indent="8"/>
    </xf>
    <xf numFmtId="0" fontId="67" fillId="0" borderId="0" xfId="0" applyFont="1" applyAlignment="1">
      <alignment/>
    </xf>
    <xf numFmtId="0" fontId="67" fillId="32" borderId="0" xfId="0" applyFont="1" applyFill="1" applyBorder="1" applyAlignment="1">
      <alignment/>
    </xf>
    <xf numFmtId="0" fontId="67" fillId="32" borderId="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0" xfId="46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1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0" fillId="0" borderId="11" xfId="0" applyFont="1" applyBorder="1" applyAlignment="1" applyProtection="1">
      <alignment vertical="center"/>
      <protection/>
    </xf>
    <xf numFmtId="0" fontId="70" fillId="0" borderId="11" xfId="0" applyFont="1" applyBorder="1" applyAlignment="1" applyProtection="1">
      <alignment horizontal="left" vertical="center"/>
      <protection/>
    </xf>
    <xf numFmtId="0" fontId="71" fillId="0" borderId="0" xfId="0" applyFont="1" applyFill="1" applyBorder="1" applyAlignment="1" applyProtection="1">
      <alignment horizontal="center" wrapText="1"/>
      <protection/>
    </xf>
    <xf numFmtId="0" fontId="64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71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165" fontId="1" fillId="0" borderId="0" xfId="46" applyFont="1" applyAlignment="1" applyProtection="1">
      <alignment/>
      <protection/>
    </xf>
    <xf numFmtId="0" fontId="13" fillId="33" borderId="14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165" fontId="2" fillId="35" borderId="0" xfId="46" applyFont="1" applyFill="1" applyAlignment="1" applyProtection="1">
      <alignment/>
      <protection/>
    </xf>
    <xf numFmtId="165" fontId="1" fillId="35" borderId="0" xfId="46" applyFont="1" applyFill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65" fontId="1" fillId="35" borderId="0" xfId="46" applyFont="1" applyFill="1" applyBorder="1" applyAlignment="1" applyProtection="1">
      <alignment/>
      <protection/>
    </xf>
    <xf numFmtId="165" fontId="1" fillId="36" borderId="0" xfId="46" applyFont="1" applyFill="1" applyBorder="1" applyAlignment="1" applyProtection="1">
      <alignment/>
      <protection/>
    </xf>
    <xf numFmtId="168" fontId="1" fillId="35" borderId="0" xfId="46" applyNumberFormat="1" applyFont="1" applyFill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165" fontId="1" fillId="35" borderId="18" xfId="46" applyNumberFormat="1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/>
      <protection/>
    </xf>
    <xf numFmtId="168" fontId="1" fillId="35" borderId="18" xfId="46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 indent="8"/>
    </xf>
    <xf numFmtId="0" fontId="67" fillId="0" borderId="0" xfId="0" applyFont="1" applyAlignment="1">
      <alignment/>
    </xf>
    <xf numFmtId="168" fontId="1" fillId="35" borderId="20" xfId="46" applyNumberFormat="1" applyFont="1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/>
      <protection/>
    </xf>
    <xf numFmtId="185" fontId="0" fillId="34" borderId="10" xfId="0" applyNumberFormat="1" applyFill="1" applyBorder="1" applyAlignment="1" applyProtection="1">
      <alignment/>
      <protection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Fill="1" applyAlignment="1">
      <alignment/>
    </xf>
    <xf numFmtId="0" fontId="0" fillId="0" borderId="0" xfId="0" applyFont="1" applyAlignment="1">
      <alignment horizontal="left" vertical="center" indent="6"/>
    </xf>
    <xf numFmtId="0" fontId="0" fillId="0" borderId="0" xfId="0" applyFont="1" applyAlignment="1">
      <alignment/>
    </xf>
    <xf numFmtId="0" fontId="73" fillId="0" borderId="0" xfId="0" applyFont="1" applyFill="1" applyAlignment="1">
      <alignment vertical="center"/>
    </xf>
    <xf numFmtId="0" fontId="67" fillId="0" borderId="0" xfId="0" applyFont="1" applyFill="1" applyBorder="1" applyAlignment="1">
      <alignment/>
    </xf>
    <xf numFmtId="0" fontId="66" fillId="32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 vertical="center"/>
    </xf>
    <xf numFmtId="0" fontId="67" fillId="32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64" fillId="0" borderId="17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44" fontId="0" fillId="34" borderId="10" xfId="46" applyNumberFormat="1" applyFont="1" applyFill="1" applyBorder="1" applyAlignment="1" applyProtection="1">
      <alignment/>
      <protection/>
    </xf>
    <xf numFmtId="168" fontId="0" fillId="35" borderId="0" xfId="46" applyNumberFormat="1" applyFont="1" applyFill="1" applyBorder="1" applyAlignment="1" applyProtection="1">
      <alignment/>
      <protection/>
    </xf>
    <xf numFmtId="168" fontId="0" fillId="35" borderId="18" xfId="46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left" vertical="top" wrapText="1"/>
      <protection/>
    </xf>
    <xf numFmtId="0" fontId="2" fillId="0" borderId="27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71" fillId="37" borderId="14" xfId="0" applyFont="1" applyFill="1" applyBorder="1" applyAlignment="1" applyProtection="1">
      <alignment horizontal="center" wrapText="1"/>
      <protection/>
    </xf>
    <xf numFmtId="0" fontId="71" fillId="37" borderId="15" xfId="0" applyFont="1" applyFill="1" applyBorder="1" applyAlignment="1" applyProtection="1">
      <alignment horizontal="center" wrapText="1"/>
      <protection/>
    </xf>
    <xf numFmtId="0" fontId="71" fillId="37" borderId="16" xfId="0" applyFont="1" applyFill="1" applyBorder="1" applyAlignment="1" applyProtection="1">
      <alignment horizontal="center" wrapText="1"/>
      <protection/>
    </xf>
    <xf numFmtId="0" fontId="75" fillId="37" borderId="0" xfId="0" applyFont="1" applyFill="1" applyAlignment="1">
      <alignment horizontal="center" vertical="center" textRotation="90" wrapText="1"/>
    </xf>
    <xf numFmtId="0" fontId="76" fillId="37" borderId="0" xfId="0" applyFont="1" applyFill="1" applyAlignment="1">
      <alignment horizontal="center" vertical="center"/>
    </xf>
    <xf numFmtId="0" fontId="77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73" fillId="37" borderId="0" xfId="0" applyFont="1" applyFill="1" applyAlignment="1">
      <alignment vertical="center"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/>
    </xf>
    <xf numFmtId="0" fontId="66" fillId="32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/>
    </xf>
    <xf numFmtId="0" fontId="71" fillId="37" borderId="29" xfId="0" applyFont="1" applyFill="1" applyBorder="1" applyAlignment="1" applyProtection="1">
      <alignment horizontal="center" vertical="center" wrapText="1"/>
      <protection/>
    </xf>
    <xf numFmtId="0" fontId="71" fillId="37" borderId="0" xfId="0" applyFont="1" applyFill="1" applyBorder="1" applyAlignment="1" applyProtection="1">
      <alignment horizontal="center" vertical="center" wrapText="1"/>
      <protection/>
    </xf>
    <xf numFmtId="0" fontId="82" fillId="36" borderId="11" xfId="0" applyFont="1" applyFill="1" applyBorder="1" applyAlignment="1" applyProtection="1">
      <alignment horizontal="center" vertical="center"/>
      <protection/>
    </xf>
    <xf numFmtId="0" fontId="70" fillId="38" borderId="11" xfId="0" applyFont="1" applyFill="1" applyBorder="1" applyAlignment="1" applyProtection="1">
      <alignment vertical="center"/>
      <protection/>
    </xf>
    <xf numFmtId="0" fontId="14" fillId="38" borderId="11" xfId="0" applyFont="1" applyFill="1" applyBorder="1" applyAlignment="1" applyProtection="1">
      <alignment horizontal="center" vertical="center"/>
      <protection locked="0"/>
    </xf>
    <xf numFmtId="0" fontId="70" fillId="38" borderId="11" xfId="0" applyFont="1" applyFill="1" applyBorder="1" applyAlignment="1" applyProtection="1">
      <alignment horizontal="center" vertical="center"/>
      <protection locked="0"/>
    </xf>
    <xf numFmtId="0" fontId="82" fillId="36" borderId="30" xfId="0" applyFont="1" applyFill="1" applyBorder="1" applyAlignment="1" applyProtection="1">
      <alignment horizontal="center" vertical="center"/>
      <protection/>
    </xf>
    <xf numFmtId="0" fontId="70" fillId="39" borderId="29" xfId="0" applyFont="1" applyFill="1" applyBorder="1" applyAlignment="1" applyProtection="1">
      <alignment horizontal="left" vertical="center"/>
      <protection locked="0"/>
    </xf>
    <xf numFmtId="0" fontId="70" fillId="39" borderId="0" xfId="0" applyFont="1" applyFill="1" applyBorder="1" applyAlignment="1" applyProtection="1">
      <alignment horizontal="left" vertical="center"/>
      <protection locked="0"/>
    </xf>
    <xf numFmtId="0" fontId="7" fillId="39" borderId="29" xfId="0" applyFont="1" applyFill="1" applyBorder="1" applyAlignment="1" applyProtection="1">
      <alignment horizontal="left" vertical="center"/>
      <protection locked="0"/>
    </xf>
    <xf numFmtId="0" fontId="7" fillId="39" borderId="0" xfId="0" applyFont="1" applyFill="1" applyBorder="1" applyAlignment="1" applyProtection="1">
      <alignment horizontal="left" vertical="center"/>
      <protection locked="0"/>
    </xf>
    <xf numFmtId="184" fontId="64" fillId="39" borderId="0" xfId="0" applyNumberFormat="1" applyFont="1" applyFill="1" applyBorder="1" applyAlignment="1" applyProtection="1">
      <alignment horizontal="right" wrapText="1"/>
      <protection locked="0"/>
    </xf>
    <xf numFmtId="0" fontId="0" fillId="40" borderId="0" xfId="0" applyFont="1" applyFill="1" applyAlignment="1" applyProtection="1">
      <alignment/>
      <protection locked="0"/>
    </xf>
    <xf numFmtId="0" fontId="19" fillId="40" borderId="10" xfId="0" applyFont="1" applyFill="1" applyBorder="1" applyAlignment="1" applyProtection="1">
      <alignment horizontal="center" wrapText="1"/>
      <protection/>
    </xf>
    <xf numFmtId="0" fontId="0" fillId="40" borderId="10" xfId="0" applyFont="1" applyFill="1" applyBorder="1" applyAlignment="1" applyProtection="1">
      <alignment horizontal="center" wrapText="1"/>
      <protection/>
    </xf>
    <xf numFmtId="185" fontId="0" fillId="40" borderId="10" xfId="0" applyNumberFormat="1" applyFill="1" applyBorder="1" applyAlignment="1" applyProtection="1">
      <alignment/>
      <protection/>
    </xf>
    <xf numFmtId="0" fontId="83" fillId="0" borderId="13" xfId="0" applyFont="1" applyFill="1" applyBorder="1" applyAlignment="1" applyProtection="1">
      <alignment horizontal="right" wrapText="1"/>
      <protection/>
    </xf>
    <xf numFmtId="0" fontId="65" fillId="36" borderId="31" xfId="0" applyFont="1" applyFill="1" applyBorder="1" applyAlignment="1" applyProtection="1">
      <alignment horizontal="left"/>
      <protection/>
    </xf>
    <xf numFmtId="0" fontId="65" fillId="36" borderId="32" xfId="0" applyFont="1" applyFill="1" applyBorder="1" applyAlignment="1" applyProtection="1">
      <alignment horizontal="left"/>
      <protection/>
    </xf>
    <xf numFmtId="0" fontId="65" fillId="36" borderId="33" xfId="0" applyFont="1" applyFill="1" applyBorder="1" applyAlignment="1" applyProtection="1">
      <alignment horizontal="left"/>
      <protection/>
    </xf>
    <xf numFmtId="0" fontId="15" fillId="39" borderId="10" xfId="0" applyFont="1" applyFill="1" applyBorder="1" applyAlignment="1" applyProtection="1">
      <alignment horizontal="center" vertical="center" wrapText="1"/>
      <protection/>
    </xf>
    <xf numFmtId="44" fontId="15" fillId="39" borderId="10" xfId="0" applyNumberFormat="1" applyFont="1" applyFill="1" applyBorder="1" applyAlignment="1" applyProtection="1">
      <alignment horizontal="center" wrapText="1"/>
      <protection/>
    </xf>
    <xf numFmtId="0" fontId="65" fillId="36" borderId="34" xfId="0" applyFont="1" applyFill="1" applyBorder="1" applyAlignment="1" applyProtection="1">
      <alignment horizontal="left" vertical="center"/>
      <protection/>
    </xf>
    <xf numFmtId="0" fontId="65" fillId="36" borderId="35" xfId="0" applyFont="1" applyFill="1" applyBorder="1" applyAlignment="1" applyProtection="1">
      <alignment horizontal="left" vertical="center"/>
      <protection/>
    </xf>
    <xf numFmtId="0" fontId="65" fillId="36" borderId="36" xfId="0" applyFont="1" applyFill="1" applyBorder="1" applyAlignment="1" applyProtection="1">
      <alignment horizontal="left" vertical="center"/>
      <protection/>
    </xf>
    <xf numFmtId="0" fontId="65" fillId="36" borderId="10" xfId="0" applyFont="1" applyFill="1" applyBorder="1" applyAlignment="1" applyProtection="1">
      <alignment horizontal="center" vertical="center" wrapText="1"/>
      <protection/>
    </xf>
    <xf numFmtId="44" fontId="65" fillId="36" borderId="10" xfId="0" applyNumberFormat="1" applyFont="1" applyFill="1" applyBorder="1" applyAlignment="1" applyProtection="1">
      <alignment horizontal="center" wrapText="1"/>
      <protection/>
    </xf>
    <xf numFmtId="0" fontId="71" fillId="40" borderId="14" xfId="0" applyFont="1" applyFill="1" applyBorder="1" applyAlignment="1" applyProtection="1">
      <alignment horizontal="center" vertical="center" wrapText="1"/>
      <protection/>
    </xf>
    <xf numFmtId="0" fontId="71" fillId="40" borderId="15" xfId="0" applyFont="1" applyFill="1" applyBorder="1" applyAlignment="1" applyProtection="1">
      <alignment horizontal="center" vertical="center" wrapText="1"/>
      <protection/>
    </xf>
    <xf numFmtId="0" fontId="71" fillId="40" borderId="16" xfId="0" applyFont="1" applyFill="1" applyBorder="1" applyAlignment="1" applyProtection="1">
      <alignment horizontal="center" vertical="center" wrapText="1"/>
      <protection/>
    </xf>
    <xf numFmtId="165" fontId="2" fillId="40" borderId="0" xfId="46" applyFont="1" applyFill="1" applyAlignment="1" applyProtection="1">
      <alignment/>
      <protection/>
    </xf>
    <xf numFmtId="44" fontId="64" fillId="40" borderId="0" xfId="0" applyNumberFormat="1" applyFont="1" applyFill="1" applyAlignment="1" applyProtection="1">
      <alignment/>
      <protection/>
    </xf>
    <xf numFmtId="44" fontId="2" fillId="40" borderId="0" xfId="0" applyNumberFormat="1" applyFont="1" applyFill="1" applyAlignment="1" applyProtection="1">
      <alignment/>
      <protection/>
    </xf>
    <xf numFmtId="0" fontId="64" fillId="39" borderId="37" xfId="0" applyFont="1" applyFill="1" applyBorder="1" applyAlignment="1" applyProtection="1">
      <alignment/>
      <protection/>
    </xf>
    <xf numFmtId="0" fontId="15" fillId="39" borderId="38" xfId="0" applyFont="1" applyFill="1" applyBorder="1" applyAlignment="1" applyProtection="1">
      <alignment/>
      <protection/>
    </xf>
    <xf numFmtId="0" fontId="0" fillId="39" borderId="19" xfId="0" applyFont="1" applyFill="1" applyBorder="1" applyAlignment="1" applyProtection="1">
      <alignment/>
      <protection/>
    </xf>
    <xf numFmtId="165" fontId="1" fillId="39" borderId="18" xfId="46" applyNumberFormat="1" applyFont="1" applyFill="1" applyBorder="1" applyAlignment="1" applyProtection="1">
      <alignment/>
      <protection/>
    </xf>
    <xf numFmtId="168" fontId="2" fillId="40" borderId="0" xfId="46" applyNumberFormat="1" applyFont="1" applyFill="1" applyAlignment="1" applyProtection="1">
      <alignment/>
      <protection/>
    </xf>
    <xf numFmtId="0" fontId="64" fillId="40" borderId="17" xfId="46" applyNumberFormat="1" applyFont="1" applyFill="1" applyBorder="1" applyAlignment="1" applyProtection="1">
      <alignment horizontal="right" indent="2"/>
      <protection/>
    </xf>
    <xf numFmtId="0" fontId="15" fillId="40" borderId="17" xfId="0" applyFont="1" applyFill="1" applyBorder="1" applyAlignment="1" applyProtection="1">
      <alignment horizontal="right" indent="2"/>
      <protection/>
    </xf>
    <xf numFmtId="0" fontId="15" fillId="40" borderId="17" xfId="46" applyNumberFormat="1" applyFont="1" applyFill="1" applyBorder="1" applyAlignment="1" applyProtection="1">
      <alignment horizontal="right" indent="2"/>
      <protection/>
    </xf>
    <xf numFmtId="0" fontId="50" fillId="36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0</xdr:row>
      <xdr:rowOff>304800</xdr:rowOff>
    </xdr:from>
    <xdr:to>
      <xdr:col>10</xdr:col>
      <xdr:colOff>228600</xdr:colOff>
      <xdr:row>0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304800"/>
          <a:ext cx="1971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1181100</xdr:colOff>
      <xdr:row>0</xdr:row>
      <xdr:rowOff>409575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0</xdr:col>
      <xdr:colOff>1219200</xdr:colOff>
      <xdr:row>0</xdr:row>
      <xdr:rowOff>419100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47625</xdr:rowOff>
    </xdr:from>
    <xdr:to>
      <xdr:col>0</xdr:col>
      <xdr:colOff>1219200</xdr:colOff>
      <xdr:row>55</xdr:row>
      <xdr:rowOff>428625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1824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au4" displayName="Tableau4" ref="A68:B76" comment="" totalsRowShown="0">
  <autoFilter ref="A68:B76"/>
  <tableColumns count="2">
    <tableColumn id="1" name="Pertes issues de la cuisine"/>
    <tableColumn id="2" name="Resultat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5" name="Tableau5" displayName="Tableau5" ref="A78:B86" comment="" totalsRowShown="0">
  <autoFilter ref="A78:B86"/>
  <tableColumns count="2">
    <tableColumn id="1" name="Pertes issues des retours plateaux"/>
    <tableColumn id="2" name="Resultat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52"/>
  <sheetViews>
    <sheetView zoomScale="80" zoomScaleNormal="80" zoomScalePageLayoutView="0" workbookViewId="0" topLeftCell="A1">
      <selection activeCell="G5" sqref="G5"/>
    </sheetView>
  </sheetViews>
  <sheetFormatPr defaultColWidth="11.421875" defaultRowHeight="15"/>
  <cols>
    <col min="2" max="2" width="15.28125" style="0" bestFit="1" customWidth="1"/>
    <col min="7" max="7" width="102.57421875" style="0" customWidth="1"/>
  </cols>
  <sheetData>
    <row r="1" spans="1:16" s="2" customFormat="1" ht="101.25" customHeight="1">
      <c r="A1" s="106" t="s">
        <v>43</v>
      </c>
      <c r="B1" s="107"/>
      <c r="C1" s="108" t="s">
        <v>44</v>
      </c>
      <c r="D1" s="109"/>
      <c r="E1" s="110" t="s">
        <v>45</v>
      </c>
      <c r="F1" s="110"/>
      <c r="G1" s="110"/>
      <c r="H1" s="110"/>
      <c r="I1" s="110"/>
      <c r="J1" s="110"/>
      <c r="K1" s="110"/>
      <c r="L1" s="77"/>
      <c r="M1" s="77"/>
      <c r="N1" s="77"/>
      <c r="O1" s="77"/>
      <c r="P1" s="77"/>
    </row>
    <row r="3" ht="14.25">
      <c r="G3" s="111" t="s">
        <v>77</v>
      </c>
    </row>
    <row r="5" spans="1:2" ht="28.5">
      <c r="A5" s="112" t="s">
        <v>40</v>
      </c>
      <c r="B5" s="4"/>
    </row>
    <row r="6" spans="1:2" ht="15">
      <c r="A6" s="3"/>
      <c r="B6" s="4"/>
    </row>
    <row r="7" spans="1:2" ht="15">
      <c r="A7" s="3" t="s">
        <v>47</v>
      </c>
      <c r="B7" s="4"/>
    </row>
    <row r="8" spans="1:2" ht="15">
      <c r="A8" s="3" t="s">
        <v>38</v>
      </c>
      <c r="B8" s="4"/>
    </row>
    <row r="9" spans="1:2" ht="15">
      <c r="A9" s="71" t="s">
        <v>71</v>
      </c>
      <c r="B9" s="4"/>
    </row>
    <row r="10" spans="1:2" ht="15">
      <c r="A10" s="3"/>
      <c r="B10" s="4"/>
    </row>
    <row r="11" ht="15">
      <c r="A11" s="3"/>
    </row>
    <row r="12" ht="23.25">
      <c r="A12" s="113" t="s">
        <v>46</v>
      </c>
    </row>
    <row r="13" ht="15">
      <c r="A13" s="5"/>
    </row>
    <row r="14" ht="15">
      <c r="A14" s="3" t="s">
        <v>48</v>
      </c>
    </row>
    <row r="15" spans="1:2" ht="15">
      <c r="A15" s="6" t="s">
        <v>39</v>
      </c>
      <c r="B15" s="4"/>
    </row>
    <row r="16" spans="1:2" ht="15">
      <c r="A16" s="66" t="s">
        <v>72</v>
      </c>
      <c r="B16" s="4"/>
    </row>
    <row r="17" ht="15">
      <c r="A17" s="7" t="s">
        <v>49</v>
      </c>
    </row>
    <row r="18" ht="15">
      <c r="A18" s="3"/>
    </row>
    <row r="19" spans="1:7" ht="15">
      <c r="A19" s="3"/>
      <c r="B19" s="1"/>
      <c r="C19" s="1"/>
      <c r="D19" s="1"/>
      <c r="E19" s="1"/>
      <c r="F19" s="1"/>
      <c r="G19" s="1"/>
    </row>
    <row r="20" spans="1:7" s="4" customFormat="1" ht="23.25">
      <c r="A20" s="113" t="s">
        <v>103</v>
      </c>
      <c r="B20" s="8"/>
      <c r="C20" s="8"/>
      <c r="D20" s="8"/>
      <c r="E20" s="8"/>
      <c r="F20" s="8"/>
      <c r="G20" s="8"/>
    </row>
    <row r="21" spans="1:7" s="4" customFormat="1" ht="15">
      <c r="A21" s="5"/>
      <c r="B21" s="8"/>
      <c r="C21" s="8"/>
      <c r="D21" s="8"/>
      <c r="E21" s="8"/>
      <c r="F21" s="8"/>
      <c r="G21" s="8"/>
    </row>
    <row r="22" spans="1:7" s="4" customFormat="1" ht="15">
      <c r="A22" s="6" t="s">
        <v>50</v>
      </c>
      <c r="B22" s="8"/>
      <c r="C22" s="8"/>
      <c r="D22" s="8"/>
      <c r="E22" s="8"/>
      <c r="F22" s="8"/>
      <c r="G22" s="8"/>
    </row>
    <row r="23" spans="1:7" s="4" customFormat="1" ht="15">
      <c r="A23" s="6"/>
      <c r="B23" s="8"/>
      <c r="C23" s="8"/>
      <c r="D23" s="8"/>
      <c r="E23" s="8"/>
      <c r="F23" s="8"/>
      <c r="G23" s="8"/>
    </row>
    <row r="24" spans="1:7" ht="15">
      <c r="A24" s="6"/>
      <c r="B24" s="1"/>
      <c r="C24" s="1"/>
      <c r="D24" s="1"/>
      <c r="E24" s="1"/>
      <c r="F24" s="1"/>
      <c r="G24" s="1"/>
    </row>
    <row r="25" spans="1:7" s="4" customFormat="1" ht="23.25">
      <c r="A25" s="114" t="s">
        <v>104</v>
      </c>
      <c r="B25" s="115"/>
      <c r="C25" s="115"/>
      <c r="D25" s="8"/>
      <c r="E25" s="8"/>
      <c r="F25" s="8"/>
      <c r="G25" s="8"/>
    </row>
    <row r="26" spans="1:7" s="4" customFormat="1" ht="15">
      <c r="A26" s="6"/>
      <c r="C26" s="8"/>
      <c r="D26" s="8"/>
      <c r="E26" s="8"/>
      <c r="F26" s="8"/>
      <c r="G26" s="8"/>
    </row>
    <row r="27" spans="1:7" s="4" customFormat="1" ht="15">
      <c r="A27" s="72" t="s">
        <v>74</v>
      </c>
      <c r="B27" s="67" t="s">
        <v>73</v>
      </c>
      <c r="C27" s="8"/>
      <c r="D27" s="8"/>
      <c r="E27" s="8"/>
      <c r="F27" s="8"/>
      <c r="G27" s="8"/>
    </row>
    <row r="28" spans="1:7" s="4" customFormat="1" ht="15">
      <c r="A28" s="6"/>
      <c r="B28" s="6" t="s">
        <v>55</v>
      </c>
      <c r="C28" s="8"/>
      <c r="D28" s="8"/>
      <c r="E28" s="8"/>
      <c r="F28" s="8"/>
      <c r="G28" s="8"/>
    </row>
    <row r="29" spans="1:7" s="4" customFormat="1" ht="15">
      <c r="A29" s="6"/>
      <c r="B29" s="8"/>
      <c r="C29" s="8"/>
      <c r="D29" s="8"/>
      <c r="E29" s="8"/>
      <c r="F29" s="8"/>
      <c r="G29" s="8"/>
    </row>
    <row r="30" spans="1:7" s="4" customFormat="1" ht="15">
      <c r="A30" s="6"/>
      <c r="C30" s="8"/>
      <c r="D30" s="8"/>
      <c r="E30" s="8"/>
      <c r="F30" s="8"/>
      <c r="G30" s="8"/>
    </row>
    <row r="31" spans="1:7" s="4" customFormat="1" ht="15">
      <c r="A31" s="8" t="s">
        <v>51</v>
      </c>
      <c r="C31" s="8"/>
      <c r="D31" s="8"/>
      <c r="E31" s="8"/>
      <c r="F31" s="8"/>
      <c r="G31" s="8"/>
    </row>
    <row r="32" spans="1:7" s="4" customFormat="1" ht="15">
      <c r="A32" s="8"/>
      <c r="C32" s="8"/>
      <c r="D32" s="8"/>
      <c r="E32" s="8"/>
      <c r="F32" s="8"/>
      <c r="G32" s="8"/>
    </row>
    <row r="33" spans="1:7" s="4" customFormat="1" ht="15">
      <c r="A33" s="8" t="s">
        <v>52</v>
      </c>
      <c r="C33" s="8"/>
      <c r="D33" s="8"/>
      <c r="E33" s="8"/>
      <c r="F33" s="8"/>
      <c r="G33" s="8"/>
    </row>
    <row r="34" s="8" customFormat="1" ht="15"/>
    <row r="35" spans="1:2" s="8" customFormat="1" ht="15">
      <c r="A35" s="73" t="s">
        <v>75</v>
      </c>
      <c r="B35" s="67" t="s">
        <v>80</v>
      </c>
    </row>
    <row r="36" spans="1:2" s="8" customFormat="1" ht="15">
      <c r="A36" s="6"/>
      <c r="B36" s="8" t="s">
        <v>54</v>
      </c>
    </row>
    <row r="37" s="8" customFormat="1" ht="15">
      <c r="A37" s="6"/>
    </row>
    <row r="38" spans="1:7" s="4" customFormat="1" ht="15">
      <c r="A38" s="6"/>
      <c r="C38" s="8"/>
      <c r="D38" s="8"/>
      <c r="E38" s="8"/>
      <c r="F38" s="8"/>
      <c r="G38" s="8"/>
    </row>
    <row r="39" spans="1:7" s="4" customFormat="1" ht="15">
      <c r="A39" s="73" t="s">
        <v>76</v>
      </c>
      <c r="C39" s="8"/>
      <c r="D39" s="8"/>
      <c r="E39" s="8"/>
      <c r="F39" s="8"/>
      <c r="G39" s="8"/>
    </row>
    <row r="40" s="78" customFormat="1" ht="15">
      <c r="A40" s="81"/>
    </row>
    <row r="41" spans="1:11" s="80" customFormat="1" ht="108.75">
      <c r="A41" s="116" t="s">
        <v>105</v>
      </c>
      <c r="B41" s="9"/>
      <c r="C41" s="10"/>
      <c r="D41" s="10"/>
      <c r="E41" s="10"/>
      <c r="F41" s="10"/>
      <c r="G41" s="10"/>
      <c r="H41" s="9"/>
      <c r="I41" s="9"/>
      <c r="J41" s="9"/>
      <c r="K41" s="9"/>
    </row>
    <row r="42" spans="1:11" s="80" customFormat="1" ht="15">
      <c r="A42" s="82" t="s">
        <v>78</v>
      </c>
      <c r="B42" s="9"/>
      <c r="C42" s="10"/>
      <c r="D42" s="10"/>
      <c r="E42" s="10"/>
      <c r="F42" s="10"/>
      <c r="G42" s="10"/>
      <c r="H42" s="9"/>
      <c r="I42" s="9"/>
      <c r="J42" s="9"/>
      <c r="K42" s="9"/>
    </row>
    <row r="43" spans="1:11" s="80" customFormat="1" ht="15">
      <c r="A43" s="79" t="s">
        <v>41</v>
      </c>
      <c r="B43" s="9"/>
      <c r="C43" s="10"/>
      <c r="D43" s="10"/>
      <c r="E43" s="10"/>
      <c r="F43" s="10"/>
      <c r="G43" s="10"/>
      <c r="H43" s="9"/>
      <c r="I43" s="9"/>
      <c r="J43" s="9"/>
      <c r="K43" s="9"/>
    </row>
    <row r="44" spans="1:19" s="4" customFormat="1" ht="15">
      <c r="A44" s="6"/>
      <c r="C44" s="8"/>
      <c r="D44" s="8"/>
      <c r="E44" s="8"/>
      <c r="F44" s="8"/>
      <c r="G44" s="8"/>
      <c r="L44" s="74"/>
      <c r="M44" s="74"/>
      <c r="N44" s="74"/>
      <c r="O44" s="74"/>
      <c r="P44" s="74"/>
      <c r="Q44" s="74"/>
      <c r="R44" s="74"/>
      <c r="S44" s="74"/>
    </row>
    <row r="45" spans="1:7" s="4" customFormat="1" ht="15">
      <c r="A45" s="6" t="s">
        <v>53</v>
      </c>
      <c r="B45" s="6"/>
      <c r="C45" s="8"/>
      <c r="D45" s="8"/>
      <c r="E45" s="8"/>
      <c r="F45" s="8"/>
      <c r="G45" s="8"/>
    </row>
    <row r="46" spans="1:7" s="4" customFormat="1" ht="15">
      <c r="A46" s="8"/>
      <c r="B46" s="6"/>
      <c r="C46" s="8"/>
      <c r="D46" s="8"/>
      <c r="E46" s="8"/>
      <c r="F46" s="8"/>
      <c r="G46" s="8"/>
    </row>
    <row r="47" ht="15">
      <c r="A47" s="8"/>
    </row>
    <row r="48" spans="1:3" s="4" customFormat="1" ht="23.25">
      <c r="A48" s="114" t="s">
        <v>106</v>
      </c>
      <c r="B48" s="117"/>
      <c r="C48" s="117"/>
    </row>
    <row r="49" ht="15">
      <c r="A49" s="4"/>
    </row>
    <row r="50" spans="1:2" s="76" customFormat="1" ht="15">
      <c r="A50" s="4" t="s">
        <v>79</v>
      </c>
      <c r="B50" s="75"/>
    </row>
    <row r="51" spans="1:2" s="76" customFormat="1" ht="15">
      <c r="A51" s="4"/>
      <c r="B51" s="75"/>
    </row>
    <row r="52" ht="15">
      <c r="A52" s="71" t="s">
        <v>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7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54.28125" style="17" customWidth="1"/>
    <col min="2" max="6" width="18.7109375" style="17" customWidth="1"/>
    <col min="7" max="16384" width="11.421875" style="17" customWidth="1"/>
  </cols>
  <sheetData>
    <row r="1" spans="1:6" ht="36" customHeight="1">
      <c r="A1" s="118" t="s">
        <v>63</v>
      </c>
      <c r="B1" s="119"/>
      <c r="C1" s="119"/>
      <c r="D1" s="119"/>
      <c r="E1" s="119"/>
      <c r="F1" s="119"/>
    </row>
    <row r="2" spans="1:6" s="19" customFormat="1" ht="19.5" customHeight="1">
      <c r="A2" s="18"/>
      <c r="B2" s="18"/>
      <c r="C2" s="18"/>
      <c r="D2" s="18"/>
      <c r="E2" s="18"/>
      <c r="F2" s="18"/>
    </row>
    <row r="3" spans="1:6" s="19" customFormat="1" ht="19.5" customHeight="1">
      <c r="A3" s="125" t="s">
        <v>67</v>
      </c>
      <c r="B3" s="126"/>
      <c r="C3" s="126"/>
      <c r="D3" s="126"/>
      <c r="E3" s="126"/>
      <c r="F3" s="126"/>
    </row>
    <row r="4" ht="19.5" customHeight="1"/>
    <row r="5" spans="1:6" s="20" customFormat="1" ht="39.75" customHeight="1">
      <c r="A5" s="127" t="s">
        <v>27</v>
      </c>
      <c r="B5" s="128"/>
      <c r="C5" s="128"/>
      <c r="D5" s="128"/>
      <c r="E5" s="128"/>
      <c r="F5" s="128"/>
    </row>
    <row r="6" spans="1:6" s="20" customFormat="1" ht="19.5" customHeight="1">
      <c r="A6" s="21"/>
      <c r="B6" s="21"/>
      <c r="C6" s="21"/>
      <c r="D6" s="21"/>
      <c r="E6" s="21"/>
      <c r="F6" s="21"/>
    </row>
    <row r="7" spans="1:6" s="20" customFormat="1" ht="39.75" customHeight="1">
      <c r="A7" s="22"/>
      <c r="B7" s="120" t="s">
        <v>6</v>
      </c>
      <c r="C7" s="120" t="s">
        <v>7</v>
      </c>
      <c r="D7" s="120" t="s">
        <v>8</v>
      </c>
      <c r="E7" s="120" t="s">
        <v>9</v>
      </c>
      <c r="F7" s="120" t="s">
        <v>10</v>
      </c>
    </row>
    <row r="8" spans="1:6" s="20" customFormat="1" ht="39.75" customHeight="1">
      <c r="A8" s="29" t="s">
        <v>3</v>
      </c>
      <c r="B8" s="23"/>
      <c r="C8" s="23"/>
      <c r="D8" s="23"/>
      <c r="E8" s="23"/>
      <c r="F8" s="23"/>
    </row>
    <row r="9" spans="1:6" s="20" customFormat="1" ht="39.75" customHeight="1">
      <c r="A9" s="121" t="s">
        <v>68</v>
      </c>
      <c r="B9" s="122"/>
      <c r="C9" s="122"/>
      <c r="D9" s="122"/>
      <c r="E9" s="122"/>
      <c r="F9" s="122"/>
    </row>
    <row r="10" spans="1:6" s="20" customFormat="1" ht="39.75" customHeight="1">
      <c r="A10" s="30" t="s">
        <v>81</v>
      </c>
      <c r="B10" s="13"/>
      <c r="C10" s="13"/>
      <c r="D10" s="13"/>
      <c r="E10" s="13"/>
      <c r="F10" s="13"/>
    </row>
    <row r="11" spans="1:6" s="20" customFormat="1" ht="39.75" customHeight="1">
      <c r="A11" s="121" t="s">
        <v>42</v>
      </c>
      <c r="B11" s="123"/>
      <c r="C11" s="123"/>
      <c r="D11" s="123"/>
      <c r="E11" s="123"/>
      <c r="F11" s="123"/>
    </row>
    <row r="12" s="20" customFormat="1" ht="19.5" customHeight="1"/>
    <row r="13" spans="1:6" s="20" customFormat="1" ht="39.75" customHeight="1">
      <c r="A13" s="22"/>
      <c r="B13" s="120" t="s">
        <v>11</v>
      </c>
      <c r="C13" s="120" t="s">
        <v>12</v>
      </c>
      <c r="D13" s="120" t="s">
        <v>13</v>
      </c>
      <c r="E13" s="120" t="s">
        <v>14</v>
      </c>
      <c r="F13" s="120" t="s">
        <v>15</v>
      </c>
    </row>
    <row r="14" spans="1:6" s="20" customFormat="1" ht="39.75" customHeight="1">
      <c r="A14" s="29" t="s">
        <v>3</v>
      </c>
      <c r="B14" s="23"/>
      <c r="C14" s="23"/>
      <c r="D14" s="23"/>
      <c r="E14" s="23"/>
      <c r="F14" s="23"/>
    </row>
    <row r="15" spans="1:6" s="20" customFormat="1" ht="39.75" customHeight="1">
      <c r="A15" s="121" t="s">
        <v>68</v>
      </c>
      <c r="B15" s="122"/>
      <c r="C15" s="122"/>
      <c r="D15" s="122"/>
      <c r="E15" s="122"/>
      <c r="F15" s="122"/>
    </row>
    <row r="16" spans="1:6" s="20" customFormat="1" ht="39.75" customHeight="1">
      <c r="A16" s="30" t="s">
        <v>81</v>
      </c>
      <c r="B16" s="13"/>
      <c r="C16" s="13"/>
      <c r="D16" s="13"/>
      <c r="E16" s="13"/>
      <c r="F16" s="13"/>
    </row>
    <row r="17" spans="1:6" s="20" customFormat="1" ht="39.75" customHeight="1">
      <c r="A17" s="121" t="s">
        <v>42</v>
      </c>
      <c r="B17" s="123"/>
      <c r="C17" s="123"/>
      <c r="D17" s="123"/>
      <c r="E17" s="123"/>
      <c r="F17" s="123"/>
    </row>
    <row r="18" spans="1:6" s="20" customFormat="1" ht="19.5" customHeight="1">
      <c r="A18" s="24"/>
      <c r="B18" s="24"/>
      <c r="C18" s="24"/>
      <c r="D18" s="24"/>
      <c r="E18" s="24"/>
      <c r="F18" s="24"/>
    </row>
    <row r="19" spans="1:6" s="20" customFormat="1" ht="39.75" customHeight="1">
      <c r="A19" s="22"/>
      <c r="B19" s="120" t="s">
        <v>16</v>
      </c>
      <c r="C19" s="120" t="s">
        <v>17</v>
      </c>
      <c r="D19" s="120" t="s">
        <v>18</v>
      </c>
      <c r="E19" s="120" t="s">
        <v>19</v>
      </c>
      <c r="F19" s="120" t="s">
        <v>20</v>
      </c>
    </row>
    <row r="20" spans="1:6" s="20" customFormat="1" ht="39.75" customHeight="1">
      <c r="A20" s="29" t="s">
        <v>3</v>
      </c>
      <c r="B20" s="23"/>
      <c r="C20" s="23"/>
      <c r="D20" s="23"/>
      <c r="E20" s="23"/>
      <c r="F20" s="23"/>
    </row>
    <row r="21" spans="1:6" s="20" customFormat="1" ht="39.75" customHeight="1">
      <c r="A21" s="121" t="s">
        <v>68</v>
      </c>
      <c r="B21" s="122"/>
      <c r="C21" s="122"/>
      <c r="D21" s="122"/>
      <c r="E21" s="122"/>
      <c r="F21" s="122"/>
    </row>
    <row r="22" spans="1:6" s="20" customFormat="1" ht="39.75" customHeight="1">
      <c r="A22" s="30" t="s">
        <v>81</v>
      </c>
      <c r="B22" s="13"/>
      <c r="C22" s="13"/>
      <c r="D22" s="13"/>
      <c r="E22" s="13"/>
      <c r="F22" s="13"/>
    </row>
    <row r="23" spans="1:6" s="20" customFormat="1" ht="39.75" customHeight="1">
      <c r="A23" s="121" t="s">
        <v>42</v>
      </c>
      <c r="B23" s="123"/>
      <c r="C23" s="123"/>
      <c r="D23" s="123"/>
      <c r="E23" s="123"/>
      <c r="F23" s="123"/>
    </row>
    <row r="24" spans="1:6" s="26" customFormat="1" ht="19.5" customHeight="1">
      <c r="A24" s="25"/>
      <c r="B24" s="14"/>
      <c r="C24" s="14"/>
      <c r="D24" s="14"/>
      <c r="E24" s="14"/>
      <c r="F24" s="14"/>
    </row>
    <row r="25" spans="1:6" s="20" customFormat="1" ht="39.75" customHeight="1">
      <c r="A25" s="22"/>
      <c r="B25" s="124" t="s">
        <v>21</v>
      </c>
      <c r="C25" s="124" t="s">
        <v>22</v>
      </c>
      <c r="D25" s="124" t="s">
        <v>23</v>
      </c>
      <c r="E25" s="124" t="s">
        <v>24</v>
      </c>
      <c r="F25" s="124" t="s">
        <v>25</v>
      </c>
    </row>
    <row r="26" spans="1:6" s="20" customFormat="1" ht="39.75" customHeight="1">
      <c r="A26" s="29" t="s">
        <v>3</v>
      </c>
      <c r="B26" s="23"/>
      <c r="C26" s="23"/>
      <c r="D26" s="23"/>
      <c r="E26" s="23"/>
      <c r="F26" s="23"/>
    </row>
    <row r="27" spans="1:6" s="20" customFormat="1" ht="39.75" customHeight="1">
      <c r="A27" s="121" t="s">
        <v>68</v>
      </c>
      <c r="B27" s="122"/>
      <c r="C27" s="122"/>
      <c r="D27" s="122"/>
      <c r="E27" s="122"/>
      <c r="F27" s="122"/>
    </row>
    <row r="28" spans="1:6" s="20" customFormat="1" ht="39.75" customHeight="1">
      <c r="A28" s="30" t="s">
        <v>81</v>
      </c>
      <c r="B28" s="13"/>
      <c r="C28" s="13"/>
      <c r="D28" s="13"/>
      <c r="E28" s="13"/>
      <c r="F28" s="13"/>
    </row>
    <row r="29" spans="1:6" s="20" customFormat="1" ht="39.75" customHeight="1">
      <c r="A29" s="121" t="s">
        <v>42</v>
      </c>
      <c r="B29" s="123"/>
      <c r="C29" s="123"/>
      <c r="D29" s="123"/>
      <c r="E29" s="123"/>
      <c r="F29" s="123"/>
    </row>
    <row r="30" s="20" customFormat="1" ht="19.5" customHeight="1"/>
    <row r="31" spans="1:6" s="20" customFormat="1" ht="39.75" customHeight="1">
      <c r="A31" s="22"/>
      <c r="B31" s="124" t="s">
        <v>57</v>
      </c>
      <c r="C31" s="124" t="s">
        <v>58</v>
      </c>
      <c r="D31" s="124" t="s">
        <v>59</v>
      </c>
      <c r="E31" s="124" t="s">
        <v>60</v>
      </c>
      <c r="F31" s="124" t="s">
        <v>61</v>
      </c>
    </row>
    <row r="32" spans="1:6" s="20" customFormat="1" ht="39.75" customHeight="1">
      <c r="A32" s="29" t="s">
        <v>3</v>
      </c>
      <c r="B32" s="23"/>
      <c r="C32" s="23"/>
      <c r="D32" s="23"/>
      <c r="E32" s="23"/>
      <c r="F32" s="23"/>
    </row>
    <row r="33" spans="1:6" s="20" customFormat="1" ht="39.75" customHeight="1">
      <c r="A33" s="121" t="s">
        <v>68</v>
      </c>
      <c r="B33" s="122"/>
      <c r="C33" s="122"/>
      <c r="D33" s="122"/>
      <c r="E33" s="122"/>
      <c r="F33" s="122"/>
    </row>
    <row r="34" spans="1:6" s="20" customFormat="1" ht="39.75" customHeight="1">
      <c r="A34" s="30" t="s">
        <v>81</v>
      </c>
      <c r="B34" s="13"/>
      <c r="C34" s="13"/>
      <c r="D34" s="13"/>
      <c r="E34" s="13"/>
      <c r="F34" s="13"/>
    </row>
    <row r="35" spans="1:6" s="20" customFormat="1" ht="39.75" customHeight="1">
      <c r="A35" s="121" t="s">
        <v>42</v>
      </c>
      <c r="B35" s="123"/>
      <c r="C35" s="123"/>
      <c r="D35" s="123"/>
      <c r="E35" s="123"/>
      <c r="F35" s="123"/>
    </row>
    <row r="36" s="20" customFormat="1" ht="19.5" customHeight="1"/>
    <row r="37" spans="1:6" s="20" customFormat="1" ht="39.75" customHeight="1">
      <c r="A37" s="127" t="s">
        <v>26</v>
      </c>
      <c r="B37" s="128"/>
      <c r="C37" s="128"/>
      <c r="D37" s="128"/>
      <c r="E37" s="128"/>
      <c r="F37" s="128"/>
    </row>
    <row r="38" s="20" customFormat="1" ht="39.75" customHeight="1"/>
    <row r="39" s="20" customFormat="1" ht="39.75" customHeight="1"/>
    <row r="40" s="20" customFormat="1" ht="39.75" customHeight="1"/>
    <row r="41" s="20" customFormat="1" ht="39.75" customHeight="1"/>
    <row r="42" s="20" customFormat="1" ht="39.75" customHeight="1"/>
    <row r="43" s="20" customFormat="1" ht="39.75" customHeight="1"/>
    <row r="44" s="20" customFormat="1" ht="39.75" customHeight="1"/>
    <row r="45" s="20" customFormat="1" ht="39.75" customHeight="1"/>
    <row r="46" s="20" customFormat="1" ht="39.75" customHeight="1"/>
    <row r="47" s="20" customFormat="1" ht="39.75" customHeight="1"/>
    <row r="48" s="20" customFormat="1" ht="39.75" customHeight="1"/>
    <row r="49" s="20" customFormat="1" ht="39.75" customHeight="1"/>
    <row r="50" s="20" customFormat="1" ht="39.75" customHeight="1"/>
    <row r="51" s="20" customFormat="1" ht="39.75" customHeight="1"/>
    <row r="52" s="20" customFormat="1" ht="39.75" customHeight="1"/>
    <row r="53" s="20" customFormat="1" ht="39.75" customHeight="1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</sheetData>
  <sheetProtection/>
  <mergeCells count="4">
    <mergeCell ref="A1:F1"/>
    <mergeCell ref="A5:F5"/>
    <mergeCell ref="A37:F37"/>
    <mergeCell ref="A3:F3"/>
  </mergeCells>
  <printOptions/>
  <pageMargins left="0.7" right="0.7" top="0.75" bottom="0.75" header="0.3" footer="0.3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156"/>
  <sheetViews>
    <sheetView tabSelected="1" view="pageBreakPreview" zoomScaleSheetLayoutView="100" zoomScalePageLayoutView="0" workbookViewId="0" topLeftCell="A55">
      <selection activeCell="G67" sqref="G67"/>
    </sheetView>
  </sheetViews>
  <sheetFormatPr defaultColWidth="11.421875" defaultRowHeight="15"/>
  <cols>
    <col min="1" max="1" width="52.7109375" style="27" customWidth="1"/>
    <col min="2" max="2" width="11.57421875" style="27" customWidth="1"/>
    <col min="3" max="5" width="11.57421875" style="27" bestFit="1" customWidth="1"/>
    <col min="6" max="6" width="11.57421875" style="27" customWidth="1"/>
    <col min="7" max="7" width="11.57421875" style="39" bestFit="1" customWidth="1"/>
    <col min="8" max="8" width="3.28125" style="27" customWidth="1"/>
    <col min="9" max="9" width="20.28125" style="27" customWidth="1"/>
    <col min="10" max="10" width="2.00390625" style="27" customWidth="1"/>
    <col min="11" max="16384" width="11.421875" style="27" customWidth="1"/>
  </cols>
  <sheetData>
    <row r="1" spans="1:13" ht="36" customHeight="1" thickBot="1">
      <c r="A1" s="103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33" customFormat="1" ht="36" customHeight="1">
      <c r="A2" s="31"/>
      <c r="B2" s="31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</row>
    <row r="3" spans="1:13" s="33" customFormat="1" ht="30.75" customHeight="1">
      <c r="A3" s="34"/>
      <c r="B3" s="35" t="s">
        <v>65</v>
      </c>
      <c r="C3" s="36"/>
      <c r="D3" s="31"/>
      <c r="E3" s="31"/>
      <c r="F3" s="129"/>
      <c r="G3" s="37" t="s">
        <v>64</v>
      </c>
      <c r="H3" s="31"/>
      <c r="I3" s="131" t="s">
        <v>101</v>
      </c>
      <c r="J3" s="31"/>
      <c r="K3" s="31"/>
      <c r="L3" s="31"/>
      <c r="M3" s="31"/>
    </row>
    <row r="4" spans="1:13" s="33" customFormat="1" ht="19.5" customHeight="1">
      <c r="A4" s="134" t="s">
        <v>108</v>
      </c>
      <c r="B4" s="84" t="s">
        <v>82</v>
      </c>
      <c r="C4" s="38"/>
      <c r="D4" s="83"/>
      <c r="E4" s="83"/>
      <c r="F4" s="130">
        <v>0.65</v>
      </c>
      <c r="G4" s="38" t="s">
        <v>33</v>
      </c>
      <c r="H4" s="31"/>
      <c r="I4" s="132" t="s">
        <v>102</v>
      </c>
      <c r="J4" s="31"/>
      <c r="K4" s="31"/>
      <c r="L4" s="31"/>
      <c r="M4" s="31"/>
    </row>
    <row r="5" ht="15" thickBot="1"/>
    <row r="6" spans="1:11" s="43" customFormat="1" ht="18" thickBot="1">
      <c r="A6" s="40" t="s">
        <v>83</v>
      </c>
      <c r="B6" s="41" t="s">
        <v>6</v>
      </c>
      <c r="C6" s="41" t="s">
        <v>7</v>
      </c>
      <c r="D6" s="41" t="s">
        <v>8</v>
      </c>
      <c r="E6" s="41" t="s">
        <v>9</v>
      </c>
      <c r="F6" s="41" t="s">
        <v>10</v>
      </c>
      <c r="G6" s="42" t="s">
        <v>5</v>
      </c>
      <c r="K6" s="43" t="s">
        <v>0</v>
      </c>
    </row>
    <row r="7" spans="1:13" s="43" customFormat="1" ht="14.25">
      <c r="A7" s="135" t="s">
        <v>2</v>
      </c>
      <c r="B7" s="136"/>
      <c r="C7" s="136"/>
      <c r="D7" s="136"/>
      <c r="E7" s="136"/>
      <c r="F7" s="136"/>
      <c r="G7" s="137"/>
      <c r="K7" s="94"/>
      <c r="L7" s="95"/>
      <c r="M7" s="96"/>
    </row>
    <row r="8" spans="1:13" s="45" customFormat="1" ht="14.25">
      <c r="A8" s="44" t="s">
        <v>100</v>
      </c>
      <c r="B8" s="11"/>
      <c r="C8" s="11"/>
      <c r="D8" s="11"/>
      <c r="E8" s="11"/>
      <c r="F8" s="11"/>
      <c r="G8" s="12">
        <f>SUM(B8:F8)</f>
        <v>0</v>
      </c>
      <c r="I8" s="43"/>
      <c r="J8" s="43"/>
      <c r="K8" s="97"/>
      <c r="L8" s="98"/>
      <c r="M8" s="99"/>
    </row>
    <row r="9" spans="1:13" s="45" customFormat="1" ht="14.25">
      <c r="A9" s="85" t="s">
        <v>68</v>
      </c>
      <c r="B9" s="11"/>
      <c r="C9" s="11"/>
      <c r="D9" s="11"/>
      <c r="E9" s="11"/>
      <c r="F9" s="11"/>
      <c r="G9" s="12">
        <f>SUM(B9:F9)</f>
        <v>0</v>
      </c>
      <c r="I9" s="43"/>
      <c r="J9" s="43"/>
      <c r="K9" s="97"/>
      <c r="L9" s="98"/>
      <c r="M9" s="99"/>
    </row>
    <row r="10" spans="1:13" s="45" customFormat="1" ht="14.25">
      <c r="A10" s="46" t="s">
        <v>4</v>
      </c>
      <c r="B10" s="12">
        <f aca="true" t="shared" si="0" ref="B10:G10">B8-B9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I10" s="43"/>
      <c r="J10" s="43"/>
      <c r="K10" s="97"/>
      <c r="L10" s="98"/>
      <c r="M10" s="99"/>
    </row>
    <row r="11" spans="1:13" s="47" customFormat="1" ht="28.5" customHeight="1">
      <c r="A11" s="140" t="s">
        <v>1</v>
      </c>
      <c r="B11" s="141"/>
      <c r="C11" s="141"/>
      <c r="D11" s="141"/>
      <c r="E11" s="141"/>
      <c r="F11" s="141"/>
      <c r="G11" s="142"/>
      <c r="I11" s="138" t="s">
        <v>56</v>
      </c>
      <c r="J11" s="48"/>
      <c r="K11" s="97"/>
      <c r="L11" s="98"/>
      <c r="M11" s="99"/>
    </row>
    <row r="12" spans="1:13" ht="14.25">
      <c r="A12" s="49" t="s">
        <v>85</v>
      </c>
      <c r="B12" s="15"/>
      <c r="C12" s="15"/>
      <c r="D12" s="15"/>
      <c r="E12" s="15"/>
      <c r="F12" s="15"/>
      <c r="G12" s="69">
        <f>SUM(B12:F12)</f>
        <v>0</v>
      </c>
      <c r="I12" s="91">
        <f>G12/$F$4*$F$3</f>
        <v>0</v>
      </c>
      <c r="J12" s="43"/>
      <c r="K12" s="97"/>
      <c r="L12" s="98"/>
      <c r="M12" s="99"/>
    </row>
    <row r="13" spans="1:13" ht="14.25">
      <c r="A13" s="49" t="s">
        <v>42</v>
      </c>
      <c r="B13" s="16"/>
      <c r="C13" s="16"/>
      <c r="D13" s="16"/>
      <c r="E13" s="16"/>
      <c r="F13" s="16"/>
      <c r="G13" s="69">
        <f>SUM(B13:F13)</f>
        <v>0</v>
      </c>
      <c r="I13" s="91">
        <f>G13/$F$4*$F$3</f>
        <v>0</v>
      </c>
      <c r="J13" s="43"/>
      <c r="K13" s="97"/>
      <c r="L13" s="98"/>
      <c r="M13" s="99"/>
    </row>
    <row r="14" spans="1:13" ht="14.25">
      <c r="A14" s="86" t="s">
        <v>86</v>
      </c>
      <c r="B14" s="70" t="e">
        <f aca="true" t="shared" si="1" ref="B14:G14">(B12+B13)/B9</f>
        <v>#DIV/0!</v>
      </c>
      <c r="C14" s="70" t="e">
        <f t="shared" si="1"/>
        <v>#DIV/0!</v>
      </c>
      <c r="D14" s="70" t="e">
        <f t="shared" si="1"/>
        <v>#DIV/0!</v>
      </c>
      <c r="E14" s="70" t="e">
        <f t="shared" si="1"/>
        <v>#DIV/0!</v>
      </c>
      <c r="F14" s="70" t="e">
        <f t="shared" si="1"/>
        <v>#DIV/0!</v>
      </c>
      <c r="G14" s="133" t="e">
        <f t="shared" si="1"/>
        <v>#DIV/0!</v>
      </c>
      <c r="I14" s="139">
        <f>I13+I12</f>
        <v>0</v>
      </c>
      <c r="J14" s="43"/>
      <c r="K14" s="100"/>
      <c r="L14" s="101"/>
      <c r="M14" s="102"/>
    </row>
    <row r="15" spans="9:10" ht="15" thickBot="1">
      <c r="I15" s="43"/>
      <c r="J15" s="43"/>
    </row>
    <row r="16" spans="1:11" s="43" customFormat="1" ht="18" thickBot="1">
      <c r="A16" s="40" t="s">
        <v>84</v>
      </c>
      <c r="B16" s="41" t="s">
        <v>11</v>
      </c>
      <c r="C16" s="41" t="s">
        <v>12</v>
      </c>
      <c r="D16" s="41" t="s">
        <v>13</v>
      </c>
      <c r="E16" s="41" t="s">
        <v>14</v>
      </c>
      <c r="F16" s="41" t="s">
        <v>15</v>
      </c>
      <c r="G16" s="42" t="s">
        <v>5</v>
      </c>
      <c r="K16" s="43" t="s">
        <v>0</v>
      </c>
    </row>
    <row r="17" spans="1:13" s="43" customFormat="1" ht="14.25">
      <c r="A17" s="135" t="s">
        <v>2</v>
      </c>
      <c r="B17" s="136"/>
      <c r="C17" s="136"/>
      <c r="D17" s="136"/>
      <c r="E17" s="136"/>
      <c r="F17" s="136"/>
      <c r="G17" s="137"/>
      <c r="K17" s="94"/>
      <c r="L17" s="95"/>
      <c r="M17" s="96"/>
    </row>
    <row r="18" spans="1:13" s="45" customFormat="1" ht="14.25">
      <c r="A18" s="44" t="s">
        <v>3</v>
      </c>
      <c r="B18" s="11"/>
      <c r="C18" s="11"/>
      <c r="D18" s="11"/>
      <c r="E18" s="11"/>
      <c r="F18" s="11"/>
      <c r="G18" s="12">
        <f>SUM(B18:F18)</f>
        <v>0</v>
      </c>
      <c r="I18" s="43"/>
      <c r="J18" s="43"/>
      <c r="K18" s="97"/>
      <c r="L18" s="98"/>
      <c r="M18" s="99"/>
    </row>
    <row r="19" spans="1:13" s="45" customFormat="1" ht="14.25">
      <c r="A19" s="85" t="s">
        <v>68</v>
      </c>
      <c r="B19" s="11"/>
      <c r="C19" s="11"/>
      <c r="D19" s="11"/>
      <c r="E19" s="11"/>
      <c r="F19" s="11"/>
      <c r="G19" s="12">
        <f>SUM(B19:F19)</f>
        <v>0</v>
      </c>
      <c r="I19" s="43"/>
      <c r="J19" s="43"/>
      <c r="K19" s="97"/>
      <c r="L19" s="98"/>
      <c r="M19" s="99"/>
    </row>
    <row r="20" spans="1:13" s="45" customFormat="1" ht="14.25">
      <c r="A20" s="46" t="s">
        <v>4</v>
      </c>
      <c r="B20" s="12">
        <f aca="true" t="shared" si="2" ref="B20:G20">B18-B19</f>
        <v>0</v>
      </c>
      <c r="C20" s="12">
        <f t="shared" si="2"/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I20" s="43"/>
      <c r="J20" s="43"/>
      <c r="K20" s="97"/>
      <c r="L20" s="98"/>
      <c r="M20" s="99"/>
    </row>
    <row r="21" spans="1:13" s="50" customFormat="1" ht="30.75" customHeight="1">
      <c r="A21" s="140" t="s">
        <v>1</v>
      </c>
      <c r="B21" s="141"/>
      <c r="C21" s="141"/>
      <c r="D21" s="141"/>
      <c r="E21" s="141"/>
      <c r="F21" s="141"/>
      <c r="G21" s="142"/>
      <c r="H21" s="47"/>
      <c r="I21" s="143" t="s">
        <v>56</v>
      </c>
      <c r="J21" s="43"/>
      <c r="K21" s="97"/>
      <c r="L21" s="98"/>
      <c r="M21" s="99"/>
    </row>
    <row r="22" spans="1:13" ht="14.25">
      <c r="A22" s="49" t="s">
        <v>85</v>
      </c>
      <c r="B22" s="15"/>
      <c r="C22" s="15"/>
      <c r="D22" s="15"/>
      <c r="E22" s="15"/>
      <c r="F22" s="15"/>
      <c r="G22" s="69">
        <f>SUM(B22:F22)</f>
        <v>0</v>
      </c>
      <c r="I22" s="91">
        <f>G22/$F$4*$F$3</f>
        <v>0</v>
      </c>
      <c r="J22" s="43"/>
      <c r="K22" s="97"/>
      <c r="L22" s="98"/>
      <c r="M22" s="99"/>
    </row>
    <row r="23" spans="1:13" ht="14.25">
      <c r="A23" s="49" t="s">
        <v>42</v>
      </c>
      <c r="B23" s="16"/>
      <c r="C23" s="16"/>
      <c r="D23" s="16"/>
      <c r="E23" s="16"/>
      <c r="F23" s="16"/>
      <c r="G23" s="69">
        <f>SUM(B23:F23)</f>
        <v>0</v>
      </c>
      <c r="I23" s="91">
        <f>G23/$F$4*$F$3</f>
        <v>0</v>
      </c>
      <c r="J23" s="43"/>
      <c r="K23" s="97"/>
      <c r="L23" s="98"/>
      <c r="M23" s="99"/>
    </row>
    <row r="24" spans="1:13" ht="14.25">
      <c r="A24" s="86" t="s">
        <v>86</v>
      </c>
      <c r="B24" s="70" t="e">
        <f aca="true" t="shared" si="3" ref="B24:G24">(B22+B23)/B19</f>
        <v>#DIV/0!</v>
      </c>
      <c r="C24" s="70" t="e">
        <f t="shared" si="3"/>
        <v>#DIV/0!</v>
      </c>
      <c r="D24" s="70" t="e">
        <f t="shared" si="3"/>
        <v>#DIV/0!</v>
      </c>
      <c r="E24" s="70" t="e">
        <f t="shared" si="3"/>
        <v>#DIV/0!</v>
      </c>
      <c r="F24" s="70" t="e">
        <f t="shared" si="3"/>
        <v>#DIV/0!</v>
      </c>
      <c r="G24" s="70" t="e">
        <f t="shared" si="3"/>
        <v>#DIV/0!</v>
      </c>
      <c r="I24" s="144">
        <f>I23+I22</f>
        <v>0</v>
      </c>
      <c r="J24" s="43"/>
      <c r="K24" s="100"/>
      <c r="L24" s="101"/>
      <c r="M24" s="102"/>
    </row>
    <row r="25" spans="9:10" ht="15" thickBot="1">
      <c r="I25" s="43"/>
      <c r="J25" s="43"/>
    </row>
    <row r="26" spans="1:11" s="43" customFormat="1" ht="18" thickBot="1">
      <c r="A26" s="40" t="s">
        <v>87</v>
      </c>
      <c r="B26" s="41" t="s">
        <v>16</v>
      </c>
      <c r="C26" s="41" t="s">
        <v>17</v>
      </c>
      <c r="D26" s="41" t="s">
        <v>18</v>
      </c>
      <c r="E26" s="41" t="s">
        <v>19</v>
      </c>
      <c r="F26" s="41" t="s">
        <v>20</v>
      </c>
      <c r="G26" s="42" t="s">
        <v>5</v>
      </c>
      <c r="K26" s="43" t="s">
        <v>0</v>
      </c>
    </row>
    <row r="27" spans="1:13" s="43" customFormat="1" ht="14.25">
      <c r="A27" s="135" t="s">
        <v>2</v>
      </c>
      <c r="B27" s="136"/>
      <c r="C27" s="136"/>
      <c r="D27" s="136"/>
      <c r="E27" s="136"/>
      <c r="F27" s="136"/>
      <c r="G27" s="137"/>
      <c r="K27" s="94"/>
      <c r="L27" s="95"/>
      <c r="M27" s="96"/>
    </row>
    <row r="28" spans="1:13" s="45" customFormat="1" ht="14.25">
      <c r="A28" s="44" t="s">
        <v>3</v>
      </c>
      <c r="B28" s="11"/>
      <c r="C28" s="11"/>
      <c r="D28" s="11"/>
      <c r="E28" s="11"/>
      <c r="F28" s="11"/>
      <c r="G28" s="12">
        <f>SUM(B28:F28)</f>
        <v>0</v>
      </c>
      <c r="I28" s="43"/>
      <c r="J28" s="43"/>
      <c r="K28" s="97"/>
      <c r="L28" s="98"/>
      <c r="M28" s="99"/>
    </row>
    <row r="29" spans="1:13" s="45" customFormat="1" ht="14.25">
      <c r="A29" s="85" t="s">
        <v>68</v>
      </c>
      <c r="B29" s="11"/>
      <c r="C29" s="11"/>
      <c r="D29" s="11"/>
      <c r="E29" s="11"/>
      <c r="F29" s="11"/>
      <c r="G29" s="12">
        <f>SUM(B29:F29)</f>
        <v>0</v>
      </c>
      <c r="I29" s="43"/>
      <c r="J29" s="43"/>
      <c r="K29" s="97"/>
      <c r="L29" s="98"/>
      <c r="M29" s="99"/>
    </row>
    <row r="30" spans="1:13" s="45" customFormat="1" ht="14.25">
      <c r="A30" s="46" t="s">
        <v>4</v>
      </c>
      <c r="B30" s="12">
        <f aca="true" t="shared" si="4" ref="B30:G30">B28-B29</f>
        <v>0</v>
      </c>
      <c r="C30" s="12">
        <f t="shared" si="4"/>
        <v>0</v>
      </c>
      <c r="D30" s="12">
        <f t="shared" si="4"/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I30" s="43"/>
      <c r="J30" s="43"/>
      <c r="K30" s="97"/>
      <c r="L30" s="98"/>
      <c r="M30" s="99"/>
    </row>
    <row r="31" spans="1:13" s="50" customFormat="1" ht="32.25" customHeight="1">
      <c r="A31" s="140" t="s">
        <v>1</v>
      </c>
      <c r="B31" s="141"/>
      <c r="C31" s="141"/>
      <c r="D31" s="141"/>
      <c r="E31" s="141"/>
      <c r="F31" s="141"/>
      <c r="G31" s="142"/>
      <c r="H31" s="47"/>
      <c r="I31" s="143" t="s">
        <v>56</v>
      </c>
      <c r="J31" s="43"/>
      <c r="K31" s="97"/>
      <c r="L31" s="98"/>
      <c r="M31" s="99"/>
    </row>
    <row r="32" spans="1:13" ht="14.25">
      <c r="A32" s="49" t="s">
        <v>85</v>
      </c>
      <c r="B32" s="15"/>
      <c r="C32" s="15"/>
      <c r="D32" s="15"/>
      <c r="E32" s="15"/>
      <c r="F32" s="15"/>
      <c r="G32" s="69">
        <f>SUM(B32:F32)</f>
        <v>0</v>
      </c>
      <c r="I32" s="91">
        <f>G32/$F$4*$F$3</f>
        <v>0</v>
      </c>
      <c r="J32" s="43"/>
      <c r="K32" s="97"/>
      <c r="L32" s="98"/>
      <c r="M32" s="99"/>
    </row>
    <row r="33" spans="1:13" ht="14.25">
      <c r="A33" s="49" t="s">
        <v>42</v>
      </c>
      <c r="B33" s="16"/>
      <c r="C33" s="16"/>
      <c r="D33" s="16"/>
      <c r="E33" s="16"/>
      <c r="F33" s="16"/>
      <c r="G33" s="69">
        <f>SUM(B33:F33)</f>
        <v>0</v>
      </c>
      <c r="I33" s="91">
        <f>G33/$F$4*$F$3</f>
        <v>0</v>
      </c>
      <c r="J33" s="43"/>
      <c r="K33" s="97"/>
      <c r="L33" s="98"/>
      <c r="M33" s="99"/>
    </row>
    <row r="34" spans="1:13" ht="14.25">
      <c r="A34" s="86" t="s">
        <v>86</v>
      </c>
      <c r="B34" s="70" t="e">
        <f aca="true" t="shared" si="5" ref="B34:G34">(B32+B33)/B29</f>
        <v>#DIV/0!</v>
      </c>
      <c r="C34" s="70" t="e">
        <f t="shared" si="5"/>
        <v>#DIV/0!</v>
      </c>
      <c r="D34" s="70" t="e">
        <f t="shared" si="5"/>
        <v>#DIV/0!</v>
      </c>
      <c r="E34" s="70" t="e">
        <f t="shared" si="5"/>
        <v>#DIV/0!</v>
      </c>
      <c r="F34" s="70" t="e">
        <f t="shared" si="5"/>
        <v>#DIV/0!</v>
      </c>
      <c r="G34" s="70" t="e">
        <f t="shared" si="5"/>
        <v>#DIV/0!</v>
      </c>
      <c r="I34" s="144">
        <f>I33+I32</f>
        <v>0</v>
      </c>
      <c r="J34" s="43"/>
      <c r="K34" s="100"/>
      <c r="L34" s="101"/>
      <c r="M34" s="102"/>
    </row>
    <row r="35" ht="15" thickBot="1">
      <c r="J35" s="43"/>
    </row>
    <row r="36" spans="1:11" s="43" customFormat="1" ht="18" thickBot="1">
      <c r="A36" s="40" t="s">
        <v>88</v>
      </c>
      <c r="B36" s="41" t="s">
        <v>21</v>
      </c>
      <c r="C36" s="41" t="s">
        <v>22</v>
      </c>
      <c r="D36" s="41" t="s">
        <v>23</v>
      </c>
      <c r="E36" s="41" t="s">
        <v>24</v>
      </c>
      <c r="F36" s="41" t="s">
        <v>25</v>
      </c>
      <c r="G36" s="42" t="s">
        <v>5</v>
      </c>
      <c r="K36" s="43" t="s">
        <v>0</v>
      </c>
    </row>
    <row r="37" spans="1:13" s="43" customFormat="1" ht="14.25">
      <c r="A37" s="135" t="s">
        <v>2</v>
      </c>
      <c r="B37" s="136"/>
      <c r="C37" s="136"/>
      <c r="D37" s="136"/>
      <c r="E37" s="136"/>
      <c r="F37" s="136"/>
      <c r="G37" s="137"/>
      <c r="K37" s="94"/>
      <c r="L37" s="95"/>
      <c r="M37" s="96"/>
    </row>
    <row r="38" spans="1:13" s="45" customFormat="1" ht="14.25">
      <c r="A38" s="44" t="s">
        <v>3</v>
      </c>
      <c r="B38" s="11"/>
      <c r="C38" s="11"/>
      <c r="D38" s="11"/>
      <c r="E38" s="11"/>
      <c r="F38" s="11"/>
      <c r="G38" s="12">
        <f>SUM(B38:F38)</f>
        <v>0</v>
      </c>
      <c r="I38" s="43"/>
      <c r="J38" s="43"/>
      <c r="K38" s="97"/>
      <c r="L38" s="98"/>
      <c r="M38" s="99"/>
    </row>
    <row r="39" spans="1:13" s="45" customFormat="1" ht="14.25">
      <c r="A39" s="85" t="s">
        <v>68</v>
      </c>
      <c r="B39" s="11"/>
      <c r="C39" s="11"/>
      <c r="D39" s="11"/>
      <c r="E39" s="11"/>
      <c r="F39" s="11"/>
      <c r="G39" s="12">
        <f>SUM(B39:F39)</f>
        <v>0</v>
      </c>
      <c r="I39" s="43"/>
      <c r="J39" s="43"/>
      <c r="K39" s="97"/>
      <c r="L39" s="98"/>
      <c r="M39" s="99"/>
    </row>
    <row r="40" spans="1:13" s="45" customFormat="1" ht="14.25">
      <c r="A40" s="46" t="s">
        <v>4</v>
      </c>
      <c r="B40" s="12">
        <f aca="true" t="shared" si="6" ref="B40:G40">B38-B39</f>
        <v>0</v>
      </c>
      <c r="C40" s="12">
        <f t="shared" si="6"/>
        <v>0</v>
      </c>
      <c r="D40" s="12">
        <f t="shared" si="6"/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I40" s="43"/>
      <c r="J40" s="43"/>
      <c r="K40" s="97"/>
      <c r="L40" s="98"/>
      <c r="M40" s="99"/>
    </row>
    <row r="41" spans="1:13" s="50" customFormat="1" ht="31.5" customHeight="1">
      <c r="A41" s="140" t="s">
        <v>1</v>
      </c>
      <c r="B41" s="141"/>
      <c r="C41" s="141"/>
      <c r="D41" s="141"/>
      <c r="E41" s="141"/>
      <c r="F41" s="141"/>
      <c r="G41" s="142"/>
      <c r="H41" s="47"/>
      <c r="I41" s="143" t="s">
        <v>56</v>
      </c>
      <c r="J41" s="43"/>
      <c r="K41" s="97"/>
      <c r="L41" s="98"/>
      <c r="M41" s="99"/>
    </row>
    <row r="42" spans="1:13" ht="14.25">
      <c r="A42" s="49" t="s">
        <v>85</v>
      </c>
      <c r="B42" s="15"/>
      <c r="C42" s="15"/>
      <c r="D42" s="15"/>
      <c r="E42" s="15"/>
      <c r="F42" s="15"/>
      <c r="G42" s="69">
        <f>SUM(B42:F42)</f>
        <v>0</v>
      </c>
      <c r="I42" s="91">
        <f>G42/$F$4*$F$3</f>
        <v>0</v>
      </c>
      <c r="J42" s="43"/>
      <c r="K42" s="97"/>
      <c r="L42" s="98"/>
      <c r="M42" s="99"/>
    </row>
    <row r="43" spans="1:13" ht="14.25">
      <c r="A43" s="49" t="s">
        <v>42</v>
      </c>
      <c r="B43" s="16"/>
      <c r="C43" s="16"/>
      <c r="D43" s="16"/>
      <c r="E43" s="16"/>
      <c r="F43" s="16"/>
      <c r="G43" s="69">
        <f>SUM(B43:F43)</f>
        <v>0</v>
      </c>
      <c r="I43" s="91">
        <f>G43/$F$4*$F$3</f>
        <v>0</v>
      </c>
      <c r="J43" s="43"/>
      <c r="K43" s="97"/>
      <c r="L43" s="98"/>
      <c r="M43" s="99"/>
    </row>
    <row r="44" spans="1:13" ht="14.25">
      <c r="A44" s="86" t="s">
        <v>86</v>
      </c>
      <c r="B44" s="70" t="e">
        <f aca="true" t="shared" si="7" ref="B44:G44">(B42+B43)/B39</f>
        <v>#DIV/0!</v>
      </c>
      <c r="C44" s="70" t="e">
        <f t="shared" si="7"/>
        <v>#DIV/0!</v>
      </c>
      <c r="D44" s="70" t="e">
        <f t="shared" si="7"/>
        <v>#DIV/0!</v>
      </c>
      <c r="E44" s="70" t="e">
        <f t="shared" si="7"/>
        <v>#DIV/0!</v>
      </c>
      <c r="F44" s="70" t="e">
        <f t="shared" si="7"/>
        <v>#DIV/0!</v>
      </c>
      <c r="G44" s="70" t="e">
        <f t="shared" si="7"/>
        <v>#DIV/0!</v>
      </c>
      <c r="I44" s="144">
        <f>I43+I42</f>
        <v>0</v>
      </c>
      <c r="J44" s="43"/>
      <c r="K44" s="100"/>
      <c r="L44" s="101"/>
      <c r="M44" s="102"/>
    </row>
    <row r="45" ht="15" thickBot="1">
      <c r="J45" s="43"/>
    </row>
    <row r="46" spans="1:11" s="43" customFormat="1" ht="18" thickBot="1">
      <c r="A46" s="40" t="s">
        <v>89</v>
      </c>
      <c r="B46" s="41" t="s">
        <v>57</v>
      </c>
      <c r="C46" s="41" t="s">
        <v>58</v>
      </c>
      <c r="D46" s="41" t="s">
        <v>59</v>
      </c>
      <c r="E46" s="41" t="s">
        <v>60</v>
      </c>
      <c r="F46" s="41" t="s">
        <v>61</v>
      </c>
      <c r="G46" s="42" t="s">
        <v>5</v>
      </c>
      <c r="K46" s="43" t="s">
        <v>0</v>
      </c>
    </row>
    <row r="47" spans="1:13" s="43" customFormat="1" ht="14.25">
      <c r="A47" s="135" t="s">
        <v>2</v>
      </c>
      <c r="B47" s="136"/>
      <c r="C47" s="136"/>
      <c r="D47" s="136"/>
      <c r="E47" s="136"/>
      <c r="F47" s="136"/>
      <c r="G47" s="137"/>
      <c r="K47" s="94"/>
      <c r="L47" s="95"/>
      <c r="M47" s="96"/>
    </row>
    <row r="48" spans="1:13" s="45" customFormat="1" ht="14.25">
      <c r="A48" s="44" t="s">
        <v>3</v>
      </c>
      <c r="B48" s="11"/>
      <c r="C48" s="11"/>
      <c r="D48" s="11"/>
      <c r="E48" s="11"/>
      <c r="F48" s="11"/>
      <c r="G48" s="12">
        <f>SUM(B48:F48)</f>
        <v>0</v>
      </c>
      <c r="I48" s="43"/>
      <c r="J48" s="43"/>
      <c r="K48" s="97"/>
      <c r="L48" s="98"/>
      <c r="M48" s="99"/>
    </row>
    <row r="49" spans="1:13" s="45" customFormat="1" ht="14.25">
      <c r="A49" s="85" t="s">
        <v>68</v>
      </c>
      <c r="B49" s="11"/>
      <c r="C49" s="11"/>
      <c r="D49" s="11"/>
      <c r="E49" s="11"/>
      <c r="F49" s="11"/>
      <c r="G49" s="12">
        <f>SUM(B49:F49)</f>
        <v>0</v>
      </c>
      <c r="I49" s="43"/>
      <c r="J49" s="43"/>
      <c r="K49" s="97"/>
      <c r="L49" s="98"/>
      <c r="M49" s="99"/>
    </row>
    <row r="50" spans="1:13" s="45" customFormat="1" ht="14.25">
      <c r="A50" s="46" t="s">
        <v>4</v>
      </c>
      <c r="B50" s="12">
        <f aca="true" t="shared" si="8" ref="B50:G50">B48-B49</f>
        <v>0</v>
      </c>
      <c r="C50" s="12">
        <f t="shared" si="8"/>
        <v>0</v>
      </c>
      <c r="D50" s="12">
        <f t="shared" si="8"/>
        <v>0</v>
      </c>
      <c r="E50" s="12">
        <f t="shared" si="8"/>
        <v>0</v>
      </c>
      <c r="F50" s="12">
        <f t="shared" si="8"/>
        <v>0</v>
      </c>
      <c r="G50" s="12">
        <f t="shared" si="8"/>
        <v>0</v>
      </c>
      <c r="I50" s="43"/>
      <c r="J50" s="43"/>
      <c r="K50" s="97"/>
      <c r="L50" s="98"/>
      <c r="M50" s="99"/>
    </row>
    <row r="51" spans="1:13" s="50" customFormat="1" ht="31.5" customHeight="1">
      <c r="A51" s="140" t="s">
        <v>1</v>
      </c>
      <c r="B51" s="141"/>
      <c r="C51" s="141"/>
      <c r="D51" s="141"/>
      <c r="E51" s="141"/>
      <c r="F51" s="141"/>
      <c r="G51" s="142"/>
      <c r="H51" s="47"/>
      <c r="I51" s="143" t="s">
        <v>56</v>
      </c>
      <c r="J51" s="43"/>
      <c r="K51" s="97"/>
      <c r="L51" s="98"/>
      <c r="M51" s="99"/>
    </row>
    <row r="52" spans="1:13" ht="14.25">
      <c r="A52" s="49" t="s">
        <v>85</v>
      </c>
      <c r="B52" s="15"/>
      <c r="C52" s="15"/>
      <c r="D52" s="15"/>
      <c r="E52" s="15"/>
      <c r="F52" s="15"/>
      <c r="G52" s="69">
        <f>SUM(B52:F52)</f>
        <v>0</v>
      </c>
      <c r="I52" s="91">
        <f>G52/$F$4*$F$3</f>
        <v>0</v>
      </c>
      <c r="J52" s="43"/>
      <c r="K52" s="97"/>
      <c r="L52" s="98"/>
      <c r="M52" s="99"/>
    </row>
    <row r="53" spans="1:13" ht="14.25">
      <c r="A53" s="49" t="s">
        <v>42</v>
      </c>
      <c r="B53" s="16"/>
      <c r="C53" s="16"/>
      <c r="D53" s="16"/>
      <c r="E53" s="16"/>
      <c r="F53" s="16"/>
      <c r="G53" s="69">
        <f>SUM(B53:F53)</f>
        <v>0</v>
      </c>
      <c r="I53" s="91">
        <f>G53/$F$4*$F$3</f>
        <v>0</v>
      </c>
      <c r="J53" s="43"/>
      <c r="K53" s="97"/>
      <c r="L53" s="98"/>
      <c r="M53" s="99"/>
    </row>
    <row r="54" spans="1:13" ht="14.25">
      <c r="A54" s="86" t="s">
        <v>86</v>
      </c>
      <c r="B54" s="70" t="e">
        <f aca="true" t="shared" si="9" ref="B54:G54">(B52+B53)/B49</f>
        <v>#DIV/0!</v>
      </c>
      <c r="C54" s="70" t="e">
        <f t="shared" si="9"/>
        <v>#DIV/0!</v>
      </c>
      <c r="D54" s="70" t="e">
        <f t="shared" si="9"/>
        <v>#DIV/0!</v>
      </c>
      <c r="E54" s="70" t="e">
        <f t="shared" si="9"/>
        <v>#DIV/0!</v>
      </c>
      <c r="F54" s="70" t="e">
        <f t="shared" si="9"/>
        <v>#DIV/0!</v>
      </c>
      <c r="G54" s="70" t="e">
        <f t="shared" si="9"/>
        <v>#DIV/0!</v>
      </c>
      <c r="I54" s="144">
        <f>I53+I52</f>
        <v>0</v>
      </c>
      <c r="J54" s="43"/>
      <c r="K54" s="100"/>
      <c r="L54" s="101"/>
      <c r="M54" s="102"/>
    </row>
    <row r="55" spans="9:10" ht="15" thickBot="1">
      <c r="I55" s="43"/>
      <c r="J55" s="43"/>
    </row>
    <row r="56" spans="1:16" ht="36" customHeight="1" thickBot="1">
      <c r="A56" s="145" t="s">
        <v>66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7"/>
      <c r="P56" s="27" t="s">
        <v>62</v>
      </c>
    </row>
    <row r="57" spans="9:14" ht="14.25">
      <c r="I57" s="43"/>
      <c r="J57" s="43"/>
      <c r="K57" s="43"/>
      <c r="L57" s="43"/>
      <c r="M57" s="43"/>
      <c r="N57" s="43"/>
    </row>
    <row r="58" spans="1:14" ht="14.25">
      <c r="A58" s="51" t="s">
        <v>90</v>
      </c>
      <c r="B58" s="148">
        <f>G12+G13+G22+G23+G32+G33+G42+G43+G52+G53</f>
        <v>0</v>
      </c>
      <c r="I58" s="43"/>
      <c r="J58" s="43"/>
      <c r="K58" s="43"/>
      <c r="L58" s="43"/>
      <c r="M58" s="43"/>
      <c r="N58" s="43"/>
    </row>
    <row r="59" spans="1:14" s="28" customFormat="1" ht="14.25">
      <c r="A59" s="51"/>
      <c r="B59" s="52"/>
      <c r="G59" s="53"/>
      <c r="I59" s="54"/>
      <c r="J59" s="54"/>
      <c r="K59" s="54"/>
      <c r="L59" s="54"/>
      <c r="M59" s="54"/>
      <c r="N59" s="54"/>
    </row>
    <row r="60" spans="1:14" ht="14.25">
      <c r="A60" s="51" t="s">
        <v>32</v>
      </c>
      <c r="B60" s="149">
        <f>I14+I24+I34+I44+I54</f>
        <v>0</v>
      </c>
      <c r="D60" s="150" t="e">
        <f>B60/(G9+G19+G29+G39+G49)</f>
        <v>#DIV/0!</v>
      </c>
      <c r="E60" s="38" t="s">
        <v>99</v>
      </c>
      <c r="I60" s="43"/>
      <c r="J60" s="43"/>
      <c r="K60" s="43"/>
      <c r="L60" s="43"/>
      <c r="M60" s="43"/>
      <c r="N60" s="43"/>
    </row>
    <row r="61" spans="1:14" ht="14.25">
      <c r="A61" s="83"/>
      <c r="I61" s="43"/>
      <c r="J61" s="43"/>
      <c r="K61" s="43"/>
      <c r="L61" s="43"/>
      <c r="M61" s="43"/>
      <c r="N61" s="43"/>
    </row>
    <row r="62" spans="1:13" ht="14.25">
      <c r="A62" s="87" t="s">
        <v>91</v>
      </c>
      <c r="B62" s="155" t="e">
        <f>B74+B84</f>
        <v>#DIV/0!</v>
      </c>
      <c r="G62" s="27"/>
      <c r="L62" s="43"/>
      <c r="M62" s="43"/>
    </row>
    <row r="63" spans="1:13" ht="14.25">
      <c r="A63" s="56"/>
      <c r="B63" s="57"/>
      <c r="E63" s="39"/>
      <c r="F63" s="39"/>
      <c r="G63" s="27"/>
      <c r="H63" s="43"/>
      <c r="I63" s="43"/>
      <c r="J63" s="43"/>
      <c r="K63" s="43"/>
      <c r="L63" s="43"/>
      <c r="M63" s="43"/>
    </row>
    <row r="64" spans="1:13" ht="14.25">
      <c r="A64" s="55" t="s">
        <v>34</v>
      </c>
      <c r="B64" s="156" t="e">
        <f>(G10+G20+G30+G40+G50)/B80</f>
        <v>#DIV/0!</v>
      </c>
      <c r="E64" s="39"/>
      <c r="F64" s="39"/>
      <c r="G64" s="27"/>
      <c r="H64" s="43"/>
      <c r="I64" s="43"/>
      <c r="J64" s="43"/>
      <c r="K64" s="43"/>
      <c r="L64" s="43"/>
      <c r="M64" s="43"/>
    </row>
    <row r="65" spans="1:13" ht="14.25">
      <c r="A65" s="55" t="s">
        <v>35</v>
      </c>
      <c r="B65" s="157">
        <f>MIN(B10:F10,B20:F20,B30:F30,B40:F40,B50:F50)</f>
        <v>0</v>
      </c>
      <c r="E65" s="39"/>
      <c r="F65" s="39"/>
      <c r="G65" s="27"/>
      <c r="H65" s="43"/>
      <c r="I65" s="43"/>
      <c r="J65" s="43"/>
      <c r="K65" s="43"/>
      <c r="L65" s="43"/>
      <c r="M65" s="43"/>
    </row>
    <row r="66" spans="1:13" ht="14.25">
      <c r="A66" s="55" t="s">
        <v>36</v>
      </c>
      <c r="B66" s="157">
        <f>MAX(B10:F10,B20:F20,B30:F30,B40:F40,B50:F50)</f>
        <v>0</v>
      </c>
      <c r="E66" s="39"/>
      <c r="F66" s="39"/>
      <c r="G66" s="27"/>
      <c r="H66" s="43"/>
      <c r="I66" s="43"/>
      <c r="J66" s="43"/>
      <c r="K66" s="43"/>
      <c r="L66" s="43"/>
      <c r="M66" s="43"/>
    </row>
    <row r="67" spans="1:14" ht="14.25">
      <c r="A67" s="55" t="s">
        <v>37</v>
      </c>
      <c r="B67" s="158" t="e">
        <f>(G9+G19+G29+G39+G49)/B80</f>
        <v>#DIV/0!</v>
      </c>
      <c r="I67" s="43"/>
      <c r="J67" s="43"/>
      <c r="K67" s="43"/>
      <c r="L67" s="43"/>
      <c r="M67" s="43"/>
      <c r="N67" s="43"/>
    </row>
    <row r="68" spans="1:14" ht="14.25">
      <c r="A68" s="159" t="s">
        <v>28</v>
      </c>
      <c r="B68" s="159" t="s">
        <v>29</v>
      </c>
      <c r="I68" s="43"/>
      <c r="J68" s="43"/>
      <c r="K68" s="43"/>
      <c r="L68" s="43"/>
      <c r="M68" s="43"/>
      <c r="N68" s="43"/>
    </row>
    <row r="69" spans="1:13" ht="14.25">
      <c r="A69" s="58" t="s">
        <v>30</v>
      </c>
      <c r="B69" s="59">
        <f>G12+G22+G32+G42+G52</f>
        <v>0</v>
      </c>
      <c r="E69" s="39"/>
      <c r="F69" s="39"/>
      <c r="G69" s="27"/>
      <c r="H69" s="43"/>
      <c r="I69" s="43"/>
      <c r="J69" s="43"/>
      <c r="K69" s="43"/>
      <c r="L69" s="43"/>
      <c r="M69" s="43"/>
    </row>
    <row r="70" spans="1:13" ht="14.25">
      <c r="A70" s="58" t="s">
        <v>31</v>
      </c>
      <c r="B70" s="59">
        <f>COUNTIF($B$12:$F$12,"&gt;0")+COUNTIF($B$22:$F$22,"&gt;0")+COUNTIF($B$32:$F$32,"&gt;0")+COUNTIF($B$42:$F$42,"&gt;0")+COUNTIF($B$52:$F$52,"&gt;0")</f>
        <v>0</v>
      </c>
      <c r="E70" s="39"/>
      <c r="F70" s="39"/>
      <c r="G70" s="27"/>
      <c r="I70" s="43"/>
      <c r="J70" s="43"/>
      <c r="K70" s="43"/>
      <c r="L70" s="43"/>
      <c r="M70" s="43"/>
    </row>
    <row r="71" spans="1:13" ht="14.25">
      <c r="A71" s="88" t="s">
        <v>92</v>
      </c>
      <c r="B71" s="59" t="e">
        <f>B69/B70</f>
        <v>#DIV/0!</v>
      </c>
      <c r="E71" s="39"/>
      <c r="F71" s="39"/>
      <c r="G71" s="27"/>
      <c r="H71" s="43"/>
      <c r="I71" s="43"/>
      <c r="J71" s="43"/>
      <c r="K71" s="43"/>
      <c r="L71" s="43"/>
      <c r="M71" s="43"/>
    </row>
    <row r="72" spans="1:13" ht="3.75" customHeight="1">
      <c r="A72" s="89"/>
      <c r="B72" s="60"/>
      <c r="E72" s="39"/>
      <c r="F72" s="39"/>
      <c r="G72" s="27"/>
      <c r="H72" s="43"/>
      <c r="I72" s="43"/>
      <c r="J72" s="43"/>
      <c r="K72" s="43"/>
      <c r="L72" s="43"/>
      <c r="M72" s="43"/>
    </row>
    <row r="73" spans="1:13" ht="14.25">
      <c r="A73" s="88" t="s">
        <v>93</v>
      </c>
      <c r="B73" s="61">
        <f>G9+G19+G29+G39+G49</f>
        <v>0</v>
      </c>
      <c r="E73" s="39"/>
      <c r="F73" s="39"/>
      <c r="G73" s="27"/>
      <c r="H73" s="43"/>
      <c r="I73" s="43"/>
      <c r="J73" s="43"/>
      <c r="K73" s="43"/>
      <c r="L73" s="43"/>
      <c r="M73" s="43"/>
    </row>
    <row r="74" spans="1:13" ht="14.25">
      <c r="A74" s="88" t="s">
        <v>94</v>
      </c>
      <c r="B74" s="92" t="e">
        <f>B69*1000/B73</f>
        <v>#DIV/0!</v>
      </c>
      <c r="E74" s="39"/>
      <c r="F74" s="39"/>
      <c r="G74" s="27"/>
      <c r="H74" s="43"/>
      <c r="I74" s="43"/>
      <c r="J74" s="43"/>
      <c r="K74" s="43"/>
      <c r="L74" s="43"/>
      <c r="M74" s="43"/>
    </row>
    <row r="75" spans="1:13" ht="3.75" customHeight="1">
      <c r="A75" s="89"/>
      <c r="B75" s="60"/>
      <c r="E75" s="39"/>
      <c r="F75" s="39"/>
      <c r="G75" s="27"/>
      <c r="H75" s="43"/>
      <c r="I75" s="43"/>
      <c r="J75" s="43"/>
      <c r="K75" s="43"/>
      <c r="L75" s="43"/>
      <c r="M75" s="43"/>
    </row>
    <row r="76" spans="1:13" ht="14.25">
      <c r="A76" s="88" t="s">
        <v>95</v>
      </c>
      <c r="B76" s="61" t="e">
        <f>(B69/F4)/B70</f>
        <v>#DIV/0!</v>
      </c>
      <c r="D76" s="62"/>
      <c r="E76" s="39"/>
      <c r="F76" s="39"/>
      <c r="G76" s="27"/>
      <c r="H76" s="43"/>
      <c r="I76" s="43"/>
      <c r="J76" s="43"/>
      <c r="K76" s="43"/>
      <c r="L76" s="43"/>
      <c r="M76" s="43"/>
    </row>
    <row r="77" spans="1:13" ht="14.25">
      <c r="A77" s="38"/>
      <c r="B77" s="39"/>
      <c r="E77" s="39"/>
      <c r="F77" s="39"/>
      <c r="G77" s="27"/>
      <c r="H77" s="43"/>
      <c r="I77" s="43"/>
      <c r="J77" s="43"/>
      <c r="K77" s="43"/>
      <c r="L77" s="43"/>
      <c r="M77" s="43"/>
    </row>
    <row r="78" spans="1:13" ht="14.25">
      <c r="A78" s="151" t="s">
        <v>96</v>
      </c>
      <c r="B78" s="152" t="s">
        <v>29</v>
      </c>
      <c r="E78" s="39"/>
      <c r="F78" s="39"/>
      <c r="G78" s="27"/>
      <c r="H78" s="43"/>
      <c r="I78" s="43"/>
      <c r="J78" s="43"/>
      <c r="K78" s="43"/>
      <c r="L78" s="43"/>
      <c r="M78" s="43"/>
    </row>
    <row r="79" spans="1:13" ht="14.25">
      <c r="A79" s="64" t="s">
        <v>97</v>
      </c>
      <c r="B79" s="63">
        <f>G13+G23+G33+G43+G53</f>
        <v>0</v>
      </c>
      <c r="E79" s="39"/>
      <c r="F79" s="39"/>
      <c r="G79" s="27"/>
      <c r="H79" s="43"/>
      <c r="I79" s="43"/>
      <c r="J79" s="43"/>
      <c r="K79" s="43"/>
      <c r="L79" s="43"/>
      <c r="M79" s="43"/>
    </row>
    <row r="80" spans="1:13" ht="14.25">
      <c r="A80" s="64" t="s">
        <v>31</v>
      </c>
      <c r="B80" s="63">
        <f>COUNTIF($B$13:$F$13,"&gt;0")+COUNTIF($B$23:$F$23,"&gt;0")+COUNTIF($B$33:$F$33,"&gt;0")+COUNTIF($B$43:$F$43,"&gt;0")+COUNTIF($B$53:$F$53,"&gt;0")</f>
        <v>0</v>
      </c>
      <c r="E80" s="39"/>
      <c r="F80" s="39"/>
      <c r="G80" s="27"/>
      <c r="H80" s="43"/>
      <c r="I80" s="43"/>
      <c r="J80" s="43"/>
      <c r="K80" s="43"/>
      <c r="L80" s="43"/>
      <c r="M80" s="43"/>
    </row>
    <row r="81" spans="1:13" ht="14.25">
      <c r="A81" s="64" t="s">
        <v>92</v>
      </c>
      <c r="B81" s="63" t="e">
        <f>B79/B80</f>
        <v>#DIV/0!</v>
      </c>
      <c r="E81" s="39"/>
      <c r="F81" s="39"/>
      <c r="G81" s="27"/>
      <c r="H81" s="43"/>
      <c r="I81" s="43"/>
      <c r="J81" s="43"/>
      <c r="K81" s="43"/>
      <c r="L81" s="43"/>
      <c r="M81" s="43"/>
    </row>
    <row r="82" spans="1:13" ht="3.75" customHeight="1">
      <c r="A82" s="153"/>
      <c r="B82" s="154"/>
      <c r="E82" s="39"/>
      <c r="F82" s="39"/>
      <c r="G82" s="27"/>
      <c r="H82" s="43"/>
      <c r="I82" s="43"/>
      <c r="J82" s="43"/>
      <c r="K82" s="43"/>
      <c r="L82" s="43"/>
      <c r="M82" s="43"/>
    </row>
    <row r="83" spans="1:13" ht="14.25">
      <c r="A83" s="64" t="s">
        <v>93</v>
      </c>
      <c r="B83" s="65">
        <f>B73</f>
        <v>0</v>
      </c>
      <c r="E83" s="39"/>
      <c r="F83" s="39"/>
      <c r="G83" s="27"/>
      <c r="H83" s="43"/>
      <c r="I83" s="43"/>
      <c r="J83" s="43"/>
      <c r="K83" s="43"/>
      <c r="L83" s="43"/>
      <c r="M83" s="43"/>
    </row>
    <row r="84" spans="1:13" ht="14.25">
      <c r="A84" s="64" t="s">
        <v>69</v>
      </c>
      <c r="B84" s="93" t="e">
        <f>B79*1000/B83</f>
        <v>#DIV/0!</v>
      </c>
      <c r="E84" s="39"/>
      <c r="F84" s="39"/>
      <c r="G84" s="27"/>
      <c r="H84" s="43"/>
      <c r="I84" s="43"/>
      <c r="J84" s="43"/>
      <c r="K84" s="43"/>
      <c r="L84" s="43"/>
      <c r="M84" s="43"/>
    </row>
    <row r="85" spans="1:13" ht="3.75" customHeight="1">
      <c r="A85" s="153"/>
      <c r="B85" s="154"/>
      <c r="E85" s="39"/>
      <c r="F85" s="39"/>
      <c r="G85" s="27"/>
      <c r="H85" s="43"/>
      <c r="I85" s="43"/>
      <c r="J85" s="43"/>
      <c r="K85" s="43"/>
      <c r="L85" s="43"/>
      <c r="M85" s="43"/>
    </row>
    <row r="86" spans="1:13" ht="14.25">
      <c r="A86" s="90" t="s">
        <v>98</v>
      </c>
      <c r="B86" s="68" t="e">
        <f>(B79/F4)/B80</f>
        <v>#DIV/0!</v>
      </c>
      <c r="D86" s="62"/>
      <c r="E86" s="39"/>
      <c r="F86" s="39"/>
      <c r="G86" s="27"/>
      <c r="H86" s="43"/>
      <c r="I86" s="43"/>
      <c r="J86" s="43"/>
      <c r="K86" s="43"/>
      <c r="L86" s="43"/>
      <c r="M86" s="43"/>
    </row>
    <row r="87" spans="2:13" ht="14.25">
      <c r="B87" s="39"/>
      <c r="E87" s="39"/>
      <c r="F87" s="39"/>
      <c r="G87" s="27"/>
      <c r="H87" s="43"/>
      <c r="I87" s="43"/>
      <c r="J87" s="43"/>
      <c r="K87" s="43"/>
      <c r="L87" s="43"/>
      <c r="M87" s="43"/>
    </row>
    <row r="88" spans="9:14" ht="14.25">
      <c r="I88" s="43"/>
      <c r="J88" s="43"/>
      <c r="K88" s="43"/>
      <c r="L88" s="43"/>
      <c r="M88" s="43"/>
      <c r="N88" s="43"/>
    </row>
    <row r="89" spans="9:14" ht="14.25">
      <c r="I89" s="43"/>
      <c r="J89" s="43"/>
      <c r="K89" s="43"/>
      <c r="L89" s="43"/>
      <c r="M89" s="43"/>
      <c r="N89" s="43"/>
    </row>
    <row r="90" spans="9:14" ht="14.25">
      <c r="I90" s="43"/>
      <c r="J90" s="43"/>
      <c r="K90" s="43"/>
      <c r="L90" s="43"/>
      <c r="M90" s="43"/>
      <c r="N90" s="43"/>
    </row>
    <row r="91" spans="9:14" ht="14.25">
      <c r="I91" s="43"/>
      <c r="J91" s="43"/>
      <c r="K91" s="43"/>
      <c r="L91" s="43"/>
      <c r="M91" s="43"/>
      <c r="N91" s="43"/>
    </row>
    <row r="92" spans="9:14" ht="14.25">
      <c r="I92" s="43"/>
      <c r="J92" s="43"/>
      <c r="K92" s="43"/>
      <c r="L92" s="43"/>
      <c r="M92" s="43"/>
      <c r="N92" s="43"/>
    </row>
    <row r="93" spans="9:14" ht="14.25">
      <c r="I93" s="43"/>
      <c r="J93" s="43"/>
      <c r="K93" s="43"/>
      <c r="L93" s="43"/>
      <c r="M93" s="43"/>
      <c r="N93" s="43"/>
    </row>
    <row r="94" spans="9:14" ht="14.25">
      <c r="I94" s="43"/>
      <c r="J94" s="43"/>
      <c r="K94" s="43"/>
      <c r="L94" s="43"/>
      <c r="M94" s="43"/>
      <c r="N94" s="43"/>
    </row>
    <row r="95" spans="9:14" ht="14.25">
      <c r="I95" s="43"/>
      <c r="J95" s="43"/>
      <c r="K95" s="43"/>
      <c r="L95" s="43"/>
      <c r="M95" s="43"/>
      <c r="N95" s="43"/>
    </row>
    <row r="96" spans="9:14" ht="14.25">
      <c r="I96" s="43"/>
      <c r="J96" s="43"/>
      <c r="K96" s="43"/>
      <c r="L96" s="43"/>
      <c r="M96" s="43"/>
      <c r="N96" s="43"/>
    </row>
    <row r="97" spans="9:14" ht="14.25">
      <c r="I97" s="43"/>
      <c r="J97" s="43"/>
      <c r="K97" s="43"/>
      <c r="L97" s="43"/>
      <c r="M97" s="43"/>
      <c r="N97" s="43"/>
    </row>
    <row r="98" spans="9:14" ht="14.25">
      <c r="I98" s="43"/>
      <c r="J98" s="43"/>
      <c r="K98" s="43"/>
      <c r="L98" s="43"/>
      <c r="M98" s="43"/>
      <c r="N98" s="43"/>
    </row>
    <row r="99" spans="9:14" ht="14.25">
      <c r="I99" s="43"/>
      <c r="J99" s="43"/>
      <c r="K99" s="43"/>
      <c r="L99" s="43"/>
      <c r="M99" s="43"/>
      <c r="N99" s="43"/>
    </row>
    <row r="100" spans="9:14" ht="14.25">
      <c r="I100" s="43"/>
      <c r="J100" s="43"/>
      <c r="K100" s="43"/>
      <c r="L100" s="43"/>
      <c r="M100" s="43"/>
      <c r="N100" s="43"/>
    </row>
    <row r="101" spans="9:14" ht="14.25">
      <c r="I101" s="43"/>
      <c r="J101" s="43"/>
      <c r="K101" s="43"/>
      <c r="L101" s="43"/>
      <c r="M101" s="43"/>
      <c r="N101" s="43"/>
    </row>
    <row r="102" spans="9:14" ht="14.25">
      <c r="I102" s="43"/>
      <c r="J102" s="43"/>
      <c r="K102" s="43"/>
      <c r="L102" s="43"/>
      <c r="M102" s="43"/>
      <c r="N102" s="43"/>
    </row>
    <row r="103" spans="9:14" ht="14.25">
      <c r="I103" s="43"/>
      <c r="J103" s="43"/>
      <c r="K103" s="43"/>
      <c r="L103" s="43"/>
      <c r="M103" s="43"/>
      <c r="N103" s="43"/>
    </row>
    <row r="104" spans="9:14" ht="14.25">
      <c r="I104" s="43"/>
      <c r="J104" s="43"/>
      <c r="K104" s="43"/>
      <c r="L104" s="43"/>
      <c r="M104" s="43"/>
      <c r="N104" s="43"/>
    </row>
    <row r="105" spans="9:14" ht="14.25">
      <c r="I105" s="43"/>
      <c r="J105" s="43"/>
      <c r="K105" s="43"/>
      <c r="L105" s="43"/>
      <c r="M105" s="43"/>
      <c r="N105" s="43"/>
    </row>
    <row r="106" spans="9:14" ht="14.25">
      <c r="I106" s="43"/>
      <c r="J106" s="43"/>
      <c r="K106" s="43"/>
      <c r="L106" s="43"/>
      <c r="M106" s="43"/>
      <c r="N106" s="43"/>
    </row>
    <row r="107" spans="9:14" ht="14.25">
      <c r="I107" s="43"/>
      <c r="J107" s="43"/>
      <c r="K107" s="43"/>
      <c r="L107" s="43"/>
      <c r="M107" s="43"/>
      <c r="N107" s="43"/>
    </row>
    <row r="108" spans="9:14" ht="14.25">
      <c r="I108" s="43"/>
      <c r="J108" s="43"/>
      <c r="K108" s="43"/>
      <c r="L108" s="43"/>
      <c r="M108" s="43"/>
      <c r="N108" s="43"/>
    </row>
    <row r="109" spans="9:14" ht="14.25">
      <c r="I109" s="43"/>
      <c r="J109" s="43"/>
      <c r="K109" s="43"/>
      <c r="L109" s="43"/>
      <c r="M109" s="43"/>
      <c r="N109" s="43"/>
    </row>
    <row r="110" spans="9:14" ht="14.25">
      <c r="I110" s="43"/>
      <c r="J110" s="43"/>
      <c r="K110" s="43"/>
      <c r="L110" s="43"/>
      <c r="M110" s="43"/>
      <c r="N110" s="43"/>
    </row>
    <row r="111" spans="9:14" ht="14.25">
      <c r="I111" s="43"/>
      <c r="J111" s="43"/>
      <c r="K111" s="43"/>
      <c r="L111" s="43"/>
      <c r="M111" s="43"/>
      <c r="N111" s="43"/>
    </row>
    <row r="112" spans="9:14" ht="14.25">
      <c r="I112" s="43"/>
      <c r="J112" s="43"/>
      <c r="K112" s="43"/>
      <c r="L112" s="43"/>
      <c r="M112" s="43"/>
      <c r="N112" s="43"/>
    </row>
    <row r="113" spans="9:14" ht="14.25">
      <c r="I113" s="43"/>
      <c r="J113" s="43"/>
      <c r="K113" s="43"/>
      <c r="L113" s="43"/>
      <c r="M113" s="43"/>
      <c r="N113" s="43"/>
    </row>
    <row r="114" spans="9:14" ht="14.25">
      <c r="I114" s="43"/>
      <c r="J114" s="43"/>
      <c r="K114" s="43"/>
      <c r="L114" s="43"/>
      <c r="M114" s="43"/>
      <c r="N114" s="43"/>
    </row>
    <row r="115" spans="9:14" ht="14.25">
      <c r="I115" s="43"/>
      <c r="J115" s="43"/>
      <c r="K115" s="43"/>
      <c r="L115" s="43"/>
      <c r="M115" s="43"/>
      <c r="N115" s="43"/>
    </row>
    <row r="116" spans="9:14" ht="14.25">
      <c r="I116" s="43"/>
      <c r="J116" s="43"/>
      <c r="K116" s="43"/>
      <c r="L116" s="43"/>
      <c r="M116" s="43"/>
      <c r="N116" s="43"/>
    </row>
    <row r="117" spans="9:14" ht="14.25">
      <c r="I117" s="43"/>
      <c r="J117" s="43"/>
      <c r="K117" s="43"/>
      <c r="L117" s="43"/>
      <c r="M117" s="43"/>
      <c r="N117" s="43"/>
    </row>
    <row r="118" spans="9:14" ht="14.25">
      <c r="I118" s="43"/>
      <c r="J118" s="43"/>
      <c r="K118" s="43"/>
      <c r="L118" s="43"/>
      <c r="M118" s="43"/>
      <c r="N118" s="43"/>
    </row>
    <row r="119" spans="9:14" ht="14.25">
      <c r="I119" s="43"/>
      <c r="J119" s="43"/>
      <c r="K119" s="43"/>
      <c r="L119" s="43"/>
      <c r="M119" s="43"/>
      <c r="N119" s="43"/>
    </row>
    <row r="120" spans="9:14" ht="14.25">
      <c r="I120" s="43"/>
      <c r="J120" s="43"/>
      <c r="K120" s="43"/>
      <c r="L120" s="43"/>
      <c r="M120" s="43"/>
      <c r="N120" s="43"/>
    </row>
    <row r="121" spans="9:14" ht="14.25">
      <c r="I121" s="43"/>
      <c r="J121" s="43"/>
      <c r="K121" s="43"/>
      <c r="L121" s="43"/>
      <c r="M121" s="43"/>
      <c r="N121" s="43"/>
    </row>
    <row r="122" spans="9:14" ht="14.25">
      <c r="I122" s="43"/>
      <c r="J122" s="43"/>
      <c r="K122" s="43"/>
      <c r="L122" s="43"/>
      <c r="M122" s="43"/>
      <c r="N122" s="43"/>
    </row>
    <row r="123" spans="9:14" ht="14.25">
      <c r="I123" s="43"/>
      <c r="J123" s="43"/>
      <c r="K123" s="43"/>
      <c r="L123" s="43"/>
      <c r="M123" s="43"/>
      <c r="N123" s="43"/>
    </row>
    <row r="124" spans="9:14" ht="14.25">
      <c r="I124" s="43"/>
      <c r="J124" s="43"/>
      <c r="K124" s="43"/>
      <c r="L124" s="43"/>
      <c r="M124" s="43"/>
      <c r="N124" s="43"/>
    </row>
    <row r="125" spans="9:14" ht="14.25">
      <c r="I125" s="43"/>
      <c r="J125" s="43"/>
      <c r="K125" s="43"/>
      <c r="L125" s="43"/>
      <c r="M125" s="43"/>
      <c r="N125" s="43"/>
    </row>
    <row r="126" spans="9:14" ht="14.25">
      <c r="I126" s="43"/>
      <c r="J126" s="43"/>
      <c r="K126" s="43"/>
      <c r="L126" s="43"/>
      <c r="M126" s="43"/>
      <c r="N126" s="43"/>
    </row>
    <row r="127" spans="9:14" ht="14.25">
      <c r="I127" s="43"/>
      <c r="J127" s="43"/>
      <c r="K127" s="43"/>
      <c r="L127" s="43"/>
      <c r="M127" s="43"/>
      <c r="N127" s="43"/>
    </row>
    <row r="128" spans="9:14" ht="14.25">
      <c r="I128" s="43"/>
      <c r="J128" s="43"/>
      <c r="K128" s="43"/>
      <c r="L128" s="43"/>
      <c r="M128" s="43"/>
      <c r="N128" s="43"/>
    </row>
    <row r="129" spans="9:14" ht="14.25">
      <c r="I129" s="43"/>
      <c r="J129" s="43"/>
      <c r="K129" s="43"/>
      <c r="L129" s="43"/>
      <c r="M129" s="43"/>
      <c r="N129" s="43"/>
    </row>
    <row r="130" spans="9:14" ht="14.25">
      <c r="I130" s="43"/>
      <c r="J130" s="43"/>
      <c r="K130" s="43"/>
      <c r="L130" s="43"/>
      <c r="M130" s="43"/>
      <c r="N130" s="43"/>
    </row>
    <row r="131" spans="9:14" ht="14.25">
      <c r="I131" s="43"/>
      <c r="J131" s="43"/>
      <c r="K131" s="43"/>
      <c r="L131" s="43"/>
      <c r="M131" s="43"/>
      <c r="N131" s="43"/>
    </row>
    <row r="132" spans="9:14" ht="14.25">
      <c r="I132" s="43"/>
      <c r="J132" s="43"/>
      <c r="K132" s="43"/>
      <c r="L132" s="43"/>
      <c r="M132" s="43"/>
      <c r="N132" s="43"/>
    </row>
    <row r="133" spans="9:14" ht="14.25">
      <c r="I133" s="43"/>
      <c r="J133" s="43"/>
      <c r="K133" s="43"/>
      <c r="L133" s="43"/>
      <c r="M133" s="43"/>
      <c r="N133" s="43"/>
    </row>
    <row r="134" spans="9:14" ht="14.25">
      <c r="I134" s="43"/>
      <c r="J134" s="43"/>
      <c r="K134" s="43"/>
      <c r="L134" s="43"/>
      <c r="M134" s="43"/>
      <c r="N134" s="43"/>
    </row>
    <row r="135" spans="9:14" ht="14.25">
      <c r="I135" s="43"/>
      <c r="J135" s="43"/>
      <c r="K135" s="43"/>
      <c r="L135" s="43"/>
      <c r="M135" s="43"/>
      <c r="N135" s="43"/>
    </row>
    <row r="136" spans="9:14" ht="14.25">
      <c r="I136" s="43"/>
      <c r="J136" s="43"/>
      <c r="K136" s="43"/>
      <c r="L136" s="43"/>
      <c r="M136" s="43"/>
      <c r="N136" s="43"/>
    </row>
    <row r="137" spans="9:14" ht="14.25">
      <c r="I137" s="43"/>
      <c r="J137" s="43"/>
      <c r="K137" s="43"/>
      <c r="L137" s="43"/>
      <c r="M137" s="43"/>
      <c r="N137" s="43"/>
    </row>
    <row r="138" spans="9:14" ht="14.25">
      <c r="I138" s="43"/>
      <c r="J138" s="43"/>
      <c r="K138" s="43"/>
      <c r="L138" s="43"/>
      <c r="M138" s="43"/>
      <c r="N138" s="43"/>
    </row>
    <row r="139" spans="9:14" ht="14.25">
      <c r="I139" s="43"/>
      <c r="J139" s="43"/>
      <c r="K139" s="43"/>
      <c r="L139" s="43"/>
      <c r="M139" s="43"/>
      <c r="N139" s="43"/>
    </row>
    <row r="140" spans="9:14" ht="14.25">
      <c r="I140" s="43"/>
      <c r="J140" s="43"/>
      <c r="K140" s="43"/>
      <c r="L140" s="43"/>
      <c r="M140" s="43"/>
      <c r="N140" s="43"/>
    </row>
    <row r="141" spans="9:14" ht="14.25">
      <c r="I141" s="43"/>
      <c r="J141" s="43"/>
      <c r="K141" s="43"/>
      <c r="L141" s="43"/>
      <c r="M141" s="43"/>
      <c r="N141" s="43"/>
    </row>
    <row r="142" spans="9:14" ht="14.25">
      <c r="I142" s="43"/>
      <c r="J142" s="43"/>
      <c r="K142" s="43"/>
      <c r="L142" s="43"/>
      <c r="M142" s="43"/>
      <c r="N142" s="43"/>
    </row>
    <row r="143" spans="9:14" ht="14.25">
      <c r="I143" s="43"/>
      <c r="J143" s="43"/>
      <c r="K143" s="43"/>
      <c r="L143" s="43"/>
      <c r="M143" s="43"/>
      <c r="N143" s="43"/>
    </row>
    <row r="144" spans="9:14" ht="14.25">
      <c r="I144" s="43"/>
      <c r="J144" s="43"/>
      <c r="K144" s="43"/>
      <c r="L144" s="43"/>
      <c r="M144" s="43"/>
      <c r="N144" s="43"/>
    </row>
    <row r="145" spans="9:14" ht="14.25">
      <c r="I145" s="43"/>
      <c r="J145" s="43"/>
      <c r="K145" s="43"/>
      <c r="L145" s="43"/>
      <c r="M145" s="43"/>
      <c r="N145" s="43"/>
    </row>
    <row r="146" spans="9:14" ht="14.25">
      <c r="I146" s="43"/>
      <c r="J146" s="43"/>
      <c r="K146" s="43"/>
      <c r="L146" s="43"/>
      <c r="M146" s="43"/>
      <c r="N146" s="43"/>
    </row>
    <row r="147" spans="9:14" ht="14.25">
      <c r="I147" s="43"/>
      <c r="J147" s="43"/>
      <c r="K147" s="43"/>
      <c r="L147" s="43"/>
      <c r="M147" s="43"/>
      <c r="N147" s="43"/>
    </row>
    <row r="148" spans="9:14" ht="14.25">
      <c r="I148" s="43"/>
      <c r="J148" s="43"/>
      <c r="K148" s="43"/>
      <c r="L148" s="43"/>
      <c r="M148" s="43"/>
      <c r="N148" s="43"/>
    </row>
    <row r="149" spans="9:14" ht="14.25">
      <c r="I149" s="43"/>
      <c r="J149" s="43"/>
      <c r="K149" s="43"/>
      <c r="L149" s="43"/>
      <c r="M149" s="43"/>
      <c r="N149" s="43"/>
    </row>
    <row r="150" spans="9:14" ht="14.25">
      <c r="I150" s="43"/>
      <c r="J150" s="43"/>
      <c r="K150" s="43"/>
      <c r="L150" s="43"/>
      <c r="M150" s="43"/>
      <c r="N150" s="43"/>
    </row>
    <row r="151" spans="9:14" ht="14.25">
      <c r="I151" s="43"/>
      <c r="J151" s="43"/>
      <c r="K151" s="43"/>
      <c r="L151" s="43"/>
      <c r="M151" s="43"/>
      <c r="N151" s="43"/>
    </row>
    <row r="152" spans="9:14" ht="14.25">
      <c r="I152" s="43"/>
      <c r="J152" s="43"/>
      <c r="K152" s="43"/>
      <c r="L152" s="43"/>
      <c r="M152" s="43"/>
      <c r="N152" s="43"/>
    </row>
    <row r="153" spans="9:14" ht="14.25">
      <c r="I153" s="43"/>
      <c r="J153" s="43"/>
      <c r="K153" s="43"/>
      <c r="L153" s="43"/>
      <c r="M153" s="43"/>
      <c r="N153" s="43"/>
    </row>
    <row r="154" spans="9:14" ht="14.25">
      <c r="I154" s="43"/>
      <c r="J154" s="43"/>
      <c r="K154" s="43"/>
      <c r="L154" s="43"/>
      <c r="M154" s="43"/>
      <c r="N154" s="43"/>
    </row>
    <row r="155" spans="9:14" ht="14.25">
      <c r="I155" s="43"/>
      <c r="J155" s="43"/>
      <c r="K155" s="43"/>
      <c r="L155" s="43"/>
      <c r="M155" s="43"/>
      <c r="N155" s="43"/>
    </row>
    <row r="156" spans="9:14" ht="14.25">
      <c r="I156" s="43"/>
      <c r="J156" s="43"/>
      <c r="K156" s="43"/>
      <c r="L156" s="43"/>
      <c r="M156" s="43"/>
      <c r="N156" s="43"/>
    </row>
  </sheetData>
  <sheetProtection/>
  <mergeCells count="17">
    <mergeCell ref="A17:G17"/>
    <mergeCell ref="A47:G47"/>
    <mergeCell ref="A41:G41"/>
    <mergeCell ref="A37:G37"/>
    <mergeCell ref="A31:G31"/>
    <mergeCell ref="A27:G27"/>
    <mergeCell ref="A21:G21"/>
    <mergeCell ref="A56:M56"/>
    <mergeCell ref="A1:M1"/>
    <mergeCell ref="K7:M14"/>
    <mergeCell ref="K17:M24"/>
    <mergeCell ref="K27:M34"/>
    <mergeCell ref="K37:M44"/>
    <mergeCell ref="K47:M54"/>
    <mergeCell ref="A11:G11"/>
    <mergeCell ref="A7:G7"/>
    <mergeCell ref="A51:G51"/>
  </mergeCells>
  <printOptions/>
  <pageMargins left="0.7" right="0.7" top="0.75" bottom="0.75" header="0.3" footer="0.3"/>
  <pageSetup fitToHeight="2" horizontalDpi="600" verticalDpi="600" orientation="portrait" paperSize="8" scale="79" r:id="rId4"/>
  <rowBreaks count="1" manualBreakCount="1">
    <brk id="55" max="11" man="1"/>
  </rowBreaks>
  <colBreaks count="1" manualBreakCount="1">
    <brk id="10" max="86" man="1"/>
  </colBreaks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 De Combret</dc:creator>
  <cp:keywords/>
  <dc:description/>
  <cp:lastModifiedBy>ETIENNE Christine</cp:lastModifiedBy>
  <cp:lastPrinted>2018-06-20T12:58:40Z</cp:lastPrinted>
  <dcterms:created xsi:type="dcterms:W3CDTF">2013-01-31T15:53:56Z</dcterms:created>
  <dcterms:modified xsi:type="dcterms:W3CDTF">2023-01-09T16:11:27Z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e - Source">
    <vt:lpwstr>2</vt:lpwstr>
  </property>
  <property fmtid="{D5CDD505-2E9C-101B-9397-08002B2CF9AE}" pid="3" name="Document">
    <vt:lpwstr>33</vt:lpwstr>
  </property>
  <property fmtid="{D5CDD505-2E9C-101B-9397-08002B2CF9AE}" pid="4" name="IsMyDocuments">
    <vt:lpwstr>1</vt:lpwstr>
  </property>
</Properties>
</file>